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Вед на Думу 2" sheetId="69" r:id="rId1"/>
  </sheets>
  <calcPr calcId="125725"/>
</workbook>
</file>

<file path=xl/calcChain.xml><?xml version="1.0" encoding="utf-8"?>
<calcChain xmlns="http://schemas.openxmlformats.org/spreadsheetml/2006/main">
  <c r="G148" i="69"/>
  <c r="G137"/>
  <c r="G136" s="1"/>
  <c r="G235"/>
  <c r="G234" s="1"/>
  <c r="G233" s="1"/>
  <c r="G160"/>
  <c r="G159" s="1"/>
  <c r="G187"/>
  <c r="G196"/>
  <c r="G195" s="1"/>
  <c r="G210"/>
  <c r="G209"/>
  <c r="G180"/>
  <c r="G169"/>
  <c r="G173"/>
  <c r="G152"/>
  <c r="G147" s="1"/>
  <c r="G118"/>
  <c r="G117"/>
  <c r="G79"/>
  <c r="G78" s="1"/>
  <c r="G77" s="1"/>
  <c r="G76" s="1"/>
  <c r="G71"/>
  <c r="G21"/>
  <c r="G57"/>
  <c r="G56" s="1"/>
  <c r="G47"/>
  <c r="G28"/>
  <c r="G168" l="1"/>
  <c r="G167" s="1"/>
  <c r="G135"/>
  <c r="G20"/>
  <c r="G19" s="1"/>
  <c r="G94"/>
  <c r="G13"/>
  <c r="G134" l="1"/>
  <c r="G12"/>
  <c r="G242" s="1"/>
</calcChain>
</file>

<file path=xl/sharedStrings.xml><?xml version="1.0" encoding="utf-8"?>
<sst xmlns="http://schemas.openxmlformats.org/spreadsheetml/2006/main" count="898" uniqueCount="239">
  <si>
    <t>Вед.</t>
  </si>
  <si>
    <t>Ц.ст.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</si>
  <si>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</si>
  <si>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</si>
  <si>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</si>
  <si>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</si>
  <si>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Возмещение затрат по содержанию штатных единиц, осуществляющих переданные отдельные государственные полномочия области</t>
  </si>
  <si>
    <t>Другие общегосударственные вопросы</t>
  </si>
  <si>
    <t>Межбюджетные трансферты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</si>
  <si>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</si>
  <si>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</si>
  <si>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</si>
  <si>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</si>
  <si>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национальной безопасности и правоохранительной деятельности</t>
  </si>
  <si>
    <t>Дорожное хозяйство (дорожные фонды)</t>
  </si>
  <si>
    <t>Рз</t>
  </si>
  <si>
    <t>ПР</t>
  </si>
  <si>
    <t>ВР</t>
  </si>
  <si>
    <t>03</t>
  </si>
  <si>
    <t>01</t>
  </si>
  <si>
    <t>04</t>
  </si>
  <si>
    <t>02</t>
  </si>
  <si>
    <t>09</t>
  </si>
  <si>
    <t>10</t>
  </si>
  <si>
    <t>06</t>
  </si>
  <si>
    <t>13</t>
  </si>
  <si>
    <t>14</t>
  </si>
  <si>
    <t>91 0 00 00000</t>
  </si>
  <si>
    <t>01 0 00 00000</t>
  </si>
  <si>
    <t>12 0 00 00000</t>
  </si>
  <si>
    <t>12 0 01 00000</t>
  </si>
  <si>
    <t>02 0 02 00000</t>
  </si>
  <si>
    <t>Наименование</t>
  </si>
  <si>
    <t>Иные межбюджетные трансферты</t>
  </si>
  <si>
    <t>исполнено</t>
  </si>
  <si>
    <t>Приложение 2</t>
  </si>
  <si>
    <t>(в рублях)</t>
  </si>
  <si>
    <t>к решению Совета депутатов</t>
  </si>
  <si>
    <t>Угловского городского поселения</t>
  </si>
  <si>
    <t>"Об исполнении бюджета Угловского</t>
  </si>
  <si>
    <t>городского поселения за 2021 год"</t>
  </si>
  <si>
    <t>Расходы бюджета Угловского городского поселения</t>
  </si>
  <si>
    <t>за 2021 год по ведомственной структуре расходов бюджета поселения</t>
  </si>
  <si>
    <t>Администрация Угловского городсокго поселения</t>
  </si>
  <si>
    <t>ОБЩЕГОСУДАРСТВЕННЫЕ ВОПРОСЫ</t>
  </si>
  <si>
    <t>Расходы, не отнесенные  к муниципальным программам Угловского городского поселения</t>
  </si>
  <si>
    <t>91 0 00 0000</t>
  </si>
  <si>
    <t>Глава Угловского городского поселения</t>
  </si>
  <si>
    <t>91 0 00 10010</t>
  </si>
  <si>
    <t>Расходы на выплату персоналу в целях обеспечения выполнения функций государственными 9муниципальными)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</si>
  <si>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</si>
  <si>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Обеспечение деятельностиАдминистрации Угловского городского поселения</t>
  </si>
  <si>
    <t>91 0 00 10020</t>
  </si>
  <si>
    <t>91 0 00 70280</t>
  </si>
  <si>
    <t>Обеспечение деятельности финансовых, налоговых и таможенных органов и органов финансового (финансово - бюджетного) надзора</t>
  </si>
  <si>
    <t>Осуществление внешнего финансового контроля</t>
  </si>
  <si>
    <t>91 0 00 80010</t>
  </si>
  <si>
    <t>Муниципальная программа Угловского городского поселения "Развитие системы управления муниципальным имуществом в Угловском городском поселении на 2017-2022 годы"</t>
  </si>
  <si>
    <t>Основное мероприятие "Обеспечение эффективности использования муниципального имущества"</t>
  </si>
  <si>
    <t>Обеспечение проведения оценки рыночной стоимости муниципального имущества для аренды и приватизации</t>
  </si>
  <si>
    <t>06 0 01 00000</t>
  </si>
  <si>
    <t>06 0 01 00610</t>
  </si>
  <si>
    <t>Основное мероприятие "Обеспечение содержания недвижимого имущества, находящегося в муниципальной собственности Угловского городского поселения"</t>
  </si>
  <si>
    <t>06 0 04 00000</t>
  </si>
  <si>
    <t>Муниципальная прогграмма  Угловского городского поселения "Градостроительная политика на территории Угловского городского поселения на 2017-2022 годы"</t>
  </si>
  <si>
    <t>07 0 00 00000</t>
  </si>
  <si>
    <t>07 0 03 00000</t>
  </si>
  <si>
    <t>Основное мероприятие "Описание границ населенных пунктов в координатах характерных точек и внесение сведений о границах в государственный кадастр недвижимости"</t>
  </si>
  <si>
    <t>Организация проведения работ по описанию границ населенных пунктов Угловского городского поселения в координатах характерных точек, внесение сведений о границах в государственный кадастр недвижимости</t>
  </si>
  <si>
    <t>07 0 03 00740</t>
  </si>
  <si>
    <t>07 0 04 0000</t>
  </si>
  <si>
    <t>07 0 04 0750</t>
  </si>
  <si>
    <t>Муниципальная программа Углловского городского поселения "Развитие информационного общества Угловского городского поселения на 2020-2024 годы"</t>
  </si>
  <si>
    <t>Основное мероприятие "Повышение доступности информационных ресурсов Администрации Угловского городского поселения для организаций, граждан"</t>
  </si>
  <si>
    <t>Обеспечение публикации информации о деятельности органов местного самоуправления Угловского городского поселения в печатных средствах</t>
  </si>
  <si>
    <t>12 0 01 01210</t>
  </si>
  <si>
    <t>Поддержка и дальнейшее расширение информационных сервисов официального сайта Администрации Угловского городского поселения (хостинг, техполлержка, регистрация домена)</t>
  </si>
  <si>
    <t>12 0 01 01220</t>
  </si>
  <si>
    <t>Выполнение других обязательств муниципального образования</t>
  </si>
  <si>
    <t>91 0 00 90010</t>
  </si>
  <si>
    <t>НАЦИОНАЛЬНАЯ ОБОРОНА</t>
  </si>
  <si>
    <t>91 0 00 51180</t>
  </si>
  <si>
    <t>НАЦИОНАЛЬНАЯ БЕЗОПАСНОСТЬ И ПРАВООХРАНИТЕЛЬНАЯ ДЕЯТЕЛЬНОСТЬ</t>
  </si>
  <si>
    <t>Муниципальная программа Угловского городского поселения "Обеспечение первичных мер пожарной безопасности на территории Угловского городского поселения на 2017-2022 годы"</t>
  </si>
  <si>
    <t>Основное мероприятие "Укрепление противопожарного состояния учреждений, жилого фонда, территории У;гловского городского поселения"</t>
  </si>
  <si>
    <t>01 0 02 00000</t>
  </si>
  <si>
    <t>Выполнение комплекса противопожарных мероприятий</t>
  </si>
  <si>
    <t>01 0 02 00110</t>
  </si>
  <si>
    <t>Обустройство пожарных водоемов</t>
  </si>
  <si>
    <t>01 0 02 00130</t>
  </si>
  <si>
    <t>Обеспечение территорий общего пользования первичными средствами тушения пожаров и противопожарных инвентарем</t>
  </si>
  <si>
    <t>01 0 02 00140</t>
  </si>
  <si>
    <t>Муниципальная программа Угловского городского поселения "Профилактика правонарушений на территории Угловского городского поселения на 2017-2022 годы"</t>
  </si>
  <si>
    <t>Основное мероприятие "Приоритет прав и законных интересов человека и гражданина при осуществлении профилактики правонарушений"</t>
  </si>
  <si>
    <t>03 0 01 00000</t>
  </si>
  <si>
    <t>03 0 01 00310</t>
  </si>
  <si>
    <t>НАЦИОНАЛЬНАЯ ЭКОНОМИКА</t>
  </si>
  <si>
    <t>Муниципальная программа Угловского городского поселения "Строительство, реконструкция, капитальный ремонт, ремонт и содержание дорог общего пользования местного значения на территории Угловского городского поселения на 2017-2022 годы"</t>
  </si>
  <si>
    <t>Основное мероприятие "Ремонт автомобильных дорог общего пользования местного значения"</t>
  </si>
  <si>
    <t>02 0 02 00210</t>
  </si>
  <si>
    <t>Мероприятия по ремонту авромобильных дорог общего пользования местного значения за счет акцизов на нефтепродукты</t>
  </si>
  <si>
    <t>Субсидия на формирование муниципальных дорожных фондов</t>
  </si>
  <si>
    <t>02 0 02 71520</t>
  </si>
  <si>
    <t>Субсидия на реализацию правовых автоа Правительства Новгородской области по вопросам проектирования, строительства, реконструкции,капитального ремонта автомобильных дорогобщего пользования местного значения</t>
  </si>
  <si>
    <t>Софинансирование  к субсидии на формирование муниципальных дорожных фондов</t>
  </si>
  <si>
    <t>Софинансирование к субсидии на реализацию правовых автоа Правительства Новгородской области по вопросам проектирования, строительства, реконструкции,капитального ремонта автомобильных дорогобщего пользования местного значения</t>
  </si>
  <si>
    <t>Основное мероприятие"Содержание автомобильных дорог местного значения и инженерных сооружений на них"</t>
  </si>
  <si>
    <t>02 0 03 00000</t>
  </si>
  <si>
    <t>Другие вопросы в области национальной экономики</t>
  </si>
  <si>
    <t>12</t>
  </si>
  <si>
    <t>Муниципальная программа Угловского городского поселения "Система управления земельными ресурсами на территории Угловского городского поселения на 2017-2022 годы"</t>
  </si>
  <si>
    <t>08 0 00 00000</t>
  </si>
  <si>
    <t>Основное мероприятие "Завершение мероприятий по разграничению муниципальной собственности на землю в части регмстрации права муниципальной собственности"</t>
  </si>
  <si>
    <t>08 0 03 00000</t>
  </si>
  <si>
    <t>Организация проведения кадастровых работ по земельным участкам,подлежащимотнесению к собственности Угловского городского поселения</t>
  </si>
  <si>
    <t>08 0 03 00810</t>
  </si>
  <si>
    <t>Основное мероприятие "Обеспечение рационального и эффективного использования земельных участков, находящихся в собственности Угловского городского поселения</t>
  </si>
  <si>
    <t>08 0 04 00000</t>
  </si>
  <si>
    <t>Организация проведения работ по оценке рыночной стоимости земельных участков, находящихся в собственности Угловского городского поселения, в целях организации аукционов</t>
  </si>
  <si>
    <t>08 0 04 00820</t>
  </si>
  <si>
    <t>Основное мероприятие"Обеспечение рационального и эффективного использования земельных участков, государственная собственность на которые не разграничена, в Угловском городском поселении в пределах полномочий установленных Федеральным законом от 03.07.2016 № 334-ФЗ"</t>
  </si>
  <si>
    <t>08 0 05 00000</t>
  </si>
  <si>
    <t>Организация работ по выполнению кадастровых работ по земельным участкам, государственная собственность на которые не разграничена, в Угловском городском поселении под многоквртирным жилым домом</t>
  </si>
  <si>
    <t>08 0 05 00840</t>
  </si>
  <si>
    <t>ЖИЛИЩНО-КОММУНАЛЬНОЕ ХОЗЯЙСТВО</t>
  </si>
  <si>
    <t>05</t>
  </si>
  <si>
    <t>Жилищное хозяйство</t>
  </si>
  <si>
    <t>Муниципальная программа Угловского городского поселения"Капитальный ремонт муниципального жилищного фонда в Угловском городском поселении на 2017-2022 годы"</t>
  </si>
  <si>
    <t>11 0 00 00000</t>
  </si>
  <si>
    <t>Основное мероприятие "Планирование и организация проведения капитального и текущего ремонта муниципального жилищного фонда, в частности устранение неисправностей изношенных конструктивных элементов и инженерного оборудования муниципального общего имущества помещений в многоквартирных домах в целях улучшения эксплуатационных характеристик муниципального жилого фонда"</t>
  </si>
  <si>
    <t>11 0 01 00000</t>
  </si>
  <si>
    <t>Взносы на капитальный ремонт общего имущества муниципального жилищного фонда в МКД</t>
  </si>
  <si>
    <t>11 0 01 01120</t>
  </si>
  <si>
    <t>Муниципальная программа Угловского городского поселения"Переселение граждан, проживающих на территории Угловского городского поселения, из аварийного жилищного фонда в 2019-2021 года"</t>
  </si>
  <si>
    <t>16 0 00 00000</t>
  </si>
  <si>
    <t>Основное мероприятие "Федеральныйпроект"Обеспечение устойчивого сокращения непригодного для проживания жилищного фонда""</t>
  </si>
  <si>
    <t>16 0 F3 00000</t>
  </si>
  <si>
    <t>16 0 F3 67483</t>
  </si>
  <si>
    <t>Реализация мероприятий муниципальной программы, направленых на приобретение квартир в домах, введенных в эксплуатацию и приобретениеквартир у лиц, не являющихся застройщиками, за счет средств государственной корпорации-Фонда содействия жилищно-коммунального хозяйства</t>
  </si>
  <si>
    <t>Капитальные вложения в объекты государственной(муниципальной собственности)</t>
  </si>
  <si>
    <t>Бюджетные инвестиции</t>
  </si>
  <si>
    <t>Реализация мероприятий муниципальной программы, направленых на приобретение квартир у застройщика в домах, введенных в эксплуатацию и приобретение квартир у лиц, не являющихся застройщиками, за счет областного бюджета</t>
  </si>
  <si>
    <t>16 0 F3 67484</t>
  </si>
  <si>
    <t>08 0 05 00850</t>
  </si>
  <si>
    <t>11 0 01 01110</t>
  </si>
  <si>
    <t>11 0 01 01130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</si>
  <si>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</si>
  <si>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91 0 00 60010</t>
  </si>
  <si>
    <t>91 0 00 90050</t>
  </si>
  <si>
    <t>Коммунальное хозяйство</t>
  </si>
  <si>
    <t>Возмещение недополученных доходов организациям, предоставляющим населению банные услуги по тарифам, не обеспечивающим возмещение издержек</t>
  </si>
  <si>
    <t>Благоустройство</t>
  </si>
  <si>
    <t>Муниицпальная программа Угловского горолдского поселения "Организация благоустройства Угловского городского поселения на 2016-2022 годы"</t>
  </si>
  <si>
    <t>04 0 00 00000</t>
  </si>
  <si>
    <t>Подпрограмма "Озеленение территории Угловского городского поселения"</t>
  </si>
  <si>
    <t>04 1 00 00000</t>
  </si>
  <si>
    <t>Основное мероприятие "Приведение территории Угловского городского поселения в соответствии с нормативными требованиями, предъявленными к озеленению, с требованиями санитарно - эпидемиологических и экологических норм"</t>
  </si>
  <si>
    <t>04 1 01 00000</t>
  </si>
  <si>
    <t xml:space="preserve">Подпрограмма "Уличное освещение территории Угловского городского поселения" </t>
  </si>
  <si>
    <t>Основное мероприятие "Организация освещения улиц Угловского городского поселения в целях улучшения условий проживания жителей"</t>
  </si>
  <si>
    <t>04 2 00 00000</t>
  </si>
  <si>
    <t>04 2 01 00000</t>
  </si>
  <si>
    <t>Основное мероприятие "Приобретение электрической энергии (мощности)"</t>
  </si>
  <si>
    <t>04 2 02 00000</t>
  </si>
  <si>
    <t xml:space="preserve">Подпрограмма "Организация и содержание мест захоронения на территории Угловского городского поселения" </t>
  </si>
  <si>
    <t>Основное мероприятие "Организация благоустройства и содержания кладбищ"</t>
  </si>
  <si>
    <t>04 3 00 00000</t>
  </si>
  <si>
    <t>04 3 01 00000</t>
  </si>
  <si>
    <t>Основное мероприятие "Организация работы по увековечиванию памяти погибших в боевых действиях"</t>
  </si>
  <si>
    <t>04 3 02 00000</t>
  </si>
  <si>
    <t xml:space="preserve">Подпрограмма "Прочие мероприятия по благоустройству Угловского городского поселения" </t>
  </si>
  <si>
    <t>Основное мероприятие "Проведение прочих мероприятий комплексного благоустройства территории поселения"</t>
  </si>
  <si>
    <t>04 4 00 00000</t>
  </si>
  <si>
    <t>04 4 01 00000</t>
  </si>
  <si>
    <t>Основное мероприятие "Финансовое обеспечение первоочередных расходов"</t>
  </si>
  <si>
    <t>Приобретение (с доставкой и установкой) детского игрового и спортивного комплексов</t>
  </si>
  <si>
    <t>04 4 08 00000</t>
  </si>
  <si>
    <t>04 4 08 81010</t>
  </si>
  <si>
    <t>Подпрограмма "Поддержка местных инициатив граждан"</t>
  </si>
  <si>
    <t>Основное мероприятие "Поддержка местных инициатив граждан"</t>
  </si>
  <si>
    <t>Субсидия на реализацию проектов территориальных общественных самоуправлений, включенных в муниципальные программы развития территорий (реализация проекта ТОС "Дружба" - приобретение и установка детского спортивно-игрового оборудования)</t>
  </si>
  <si>
    <t>04 5 00 00000</t>
  </si>
  <si>
    <t>04 5 01 00000</t>
  </si>
  <si>
    <t>04 5 01 72090</t>
  </si>
  <si>
    <t>Субсидия на реализацию ППМИ: "Благоустройство территории зоны отдыха в рп. Угловка. Первый этап: очистка территории от насаждений, обустройство пешеходной дорожки".</t>
  </si>
  <si>
    <t>04 5 01 75260</t>
  </si>
  <si>
    <t>Софинансирование к субсидии по реализации проектов территориальных общественных самоуправлений, включенных в муниципальные программы развития территорий (реализация проекта ТОС "Дружба" - приобретение и установка детского спортивно-игрового оборудования)</t>
  </si>
  <si>
    <t>04 5 01 S2090</t>
  </si>
  <si>
    <t>Софинансирование к субсидии по реализации ППМИ: "Благоустройство территории зоны отдыха в рп. Угловка. Первый этап: очистка территории от насаждений, обустройство пешеходной дорожки".</t>
  </si>
  <si>
    <t>04 5 01 S5260</t>
  </si>
  <si>
    <t>Основное мероприятие «Разработка сметной документации»</t>
  </si>
  <si>
    <t>Изготовление сметных расчетов и их проверка</t>
  </si>
  <si>
    <t>14 0 03 01410</t>
  </si>
  <si>
    <t>14 0 00 00000</t>
  </si>
  <si>
    <t>14 0 03 00000</t>
  </si>
  <si>
    <t>Муниципальная программа Угловского городского поселения "Формирование современной городской среды на территории Угловского городского поселения на 2018-2024 годы"</t>
  </si>
  <si>
    <t>Реализация мероприятий по дополнительному благоустройству общественных территорий р.п.Угловка "Пешеходная дорожка от ул.Советская д.24 до ул.Центральная д.9А - 1 этап"</t>
  </si>
  <si>
    <t>14 0 03 01420</t>
  </si>
  <si>
    <t>Основное мероприятие "Федеральный проек "Формирование комфортной городской среды"</t>
  </si>
  <si>
    <t>14 0 F2 00000</t>
  </si>
  <si>
    <t>Реализация мероприятий муниципальной программы, направленных на благоустройство дворовых территорий МКД и общественных территорий</t>
  </si>
  <si>
    <t>14 0 F2 55550</t>
  </si>
  <si>
    <t>ОБРАЗОВАНИЕ</t>
  </si>
  <si>
    <t>Профессиональная подготовка, переподготовка и повышение квалификации</t>
  </si>
  <si>
    <t>07</t>
  </si>
  <si>
    <t>Организация профессионального образования и дополнительного образования выборных должностных лиц, служащих, муниципальных служащих</t>
  </si>
  <si>
    <t>91 0 00 90020</t>
  </si>
  <si>
    <t>КУЛЬТУРА, КИНЕМАТООГРАФИЯ</t>
  </si>
  <si>
    <t>08</t>
  </si>
  <si>
    <t>Культура</t>
  </si>
  <si>
    <t>Муниципальная программа Угловского городского поселения "Развитие культуры на территории Угловского городского поселения на 2017-2023 годы"</t>
  </si>
  <si>
    <t>Основное мероприятие "Стимулирование творческой активности населения"</t>
  </si>
  <si>
    <t>09 0 00 00000</t>
  </si>
  <si>
    <t>09 0 01 00000</t>
  </si>
  <si>
    <t>СОЦИАЛЬНАЯ ПОЛИТИКА</t>
  </si>
  <si>
    <t>Пенсионное обеспечение</t>
  </si>
  <si>
    <t>Расходы, не отнесенные к муниципальным программам Угловского городского поселения</t>
  </si>
  <si>
    <t>Дополнительное пенсионное обеспечение лиц, осуществлявших полномочия выборного должностного лица на постоянной (штатной) основе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</si>
  <si>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</si>
  <si>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</si>
  <si>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91 0 00 90030</t>
  </si>
  <si>
    <t>Пенсия за выслугу лет лицам, замещавшим должности муниципальной службы</t>
  </si>
  <si>
    <t>91 0 00 90040</t>
  </si>
  <si>
    <t>Всего расходов</t>
  </si>
  <si>
    <t>Организация работ по изготовлению графического описания местоположения границ публичного сервитута земельного участка в Угловском городском поселении</t>
  </si>
  <si>
    <t>Проведение обследования технического состояния муниципального жилищного фонда Угловского городского поселения</t>
  </si>
  <si>
    <t>Реализация мероприятий по разработке проектно-сметной документации на демонтаж расселенных многоквртирных аварийных домов</t>
  </si>
  <si>
    <t>16 0 01 00000</t>
  </si>
  <si>
    <t>16 0 01 01610</t>
  </si>
  <si>
    <t>Выполнение работ по анализу исходных данных и разработке технического задания на выполнение проектно-сметной документации на строительство очистных сооружений хозяйственно-бытовых сточных вод в рп. Угловка</t>
  </si>
  <si>
    <t>06 0 00 00000</t>
  </si>
  <si>
    <t>02 0 00 00000</t>
  </si>
  <si>
    <t>02 0 04 71540</t>
  </si>
  <si>
    <t>02 0 04 S1520</t>
  </si>
  <si>
    <t>02 0 04 S1540</t>
  </si>
  <si>
    <t>Оценка стоимости жилого помещения при изъятии имущества для муниципальных нужд</t>
  </si>
  <si>
    <t>Защита населения от чрезвычайных ситуаций природного и техногенного характера, пожарная безопасность</t>
  </si>
  <si>
    <t>Основное мероприятие "Реконструкцияавтомобтльных дорог общего пользования местного значения</t>
  </si>
  <si>
    <t>02 0 04 00000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</si>
</sst>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name val="Calibri"/>
      <family val="2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2" borderId="0"/>
    <xf numFmtId="0" fontId="10" fillId="0" borderId="4">
      <alignment horizontal="center" vertical="center" wrapText="1"/>
    </xf>
    <xf numFmtId="0" fontId="10" fillId="0" borderId="0"/>
    <xf numFmtId="0" fontId="10" fillId="0" borderId="0">
      <alignment wrapText="1"/>
    </xf>
    <xf numFmtId="0" fontId="11" fillId="0" borderId="5">
      <alignment horizontal="right"/>
    </xf>
    <xf numFmtId="0" fontId="10" fillId="2" borderId="0">
      <alignment shrinkToFit="1"/>
    </xf>
    <xf numFmtId="4" fontId="11" fillId="3" borderId="5">
      <alignment horizontal="right" vertical="top" shrinkToFit="1"/>
    </xf>
    <xf numFmtId="4" fontId="11" fillId="4" borderId="5">
      <alignment horizontal="right" vertical="top" shrinkToFit="1"/>
    </xf>
    <xf numFmtId="0" fontId="12" fillId="0" borderId="0">
      <alignment horizontal="center"/>
    </xf>
    <xf numFmtId="0" fontId="10" fillId="0" borderId="0">
      <alignment horizontal="right"/>
    </xf>
    <xf numFmtId="0" fontId="10" fillId="0" borderId="0">
      <alignment horizontal="left" wrapText="1"/>
    </xf>
    <xf numFmtId="0" fontId="11" fillId="0" borderId="4">
      <alignment vertical="top" wrapText="1"/>
    </xf>
    <xf numFmtId="1" fontId="10" fillId="0" borderId="4">
      <alignment horizontal="left" vertical="top" wrapText="1" indent="2"/>
    </xf>
    <xf numFmtId="1" fontId="10" fillId="0" borderId="4">
      <alignment horizontal="center" vertical="top" shrinkToFit="1"/>
    </xf>
    <xf numFmtId="0" fontId="10" fillId="2" borderId="0">
      <alignment horizontal="center"/>
    </xf>
    <xf numFmtId="4" fontId="11" fillId="3" borderId="4">
      <alignment horizontal="right" vertical="top" shrinkToFit="1"/>
    </xf>
    <xf numFmtId="4" fontId="11" fillId="0" borderId="4">
      <alignment horizontal="right" vertical="top" shrinkToFit="1"/>
    </xf>
    <xf numFmtId="4" fontId="10" fillId="0" borderId="4">
      <alignment horizontal="right" vertical="top" shrinkToFit="1"/>
    </xf>
    <xf numFmtId="4" fontId="11" fillId="4" borderId="4">
      <alignment horizontal="right" vertical="top" shrinkToFit="1"/>
    </xf>
  </cellStyleXfs>
  <cellXfs count="35">
    <xf numFmtId="0" fontId="0" fillId="0" borderId="0" xfId="0"/>
    <xf numFmtId="0" fontId="2" fillId="0" borderId="4" xfId="7" applyNumberFormat="1" applyFont="1" applyFill="1" applyProtection="1">
      <alignment horizontal="center" vertical="center" wrapText="1"/>
    </xf>
    <xf numFmtId="49" fontId="2" fillId="0" borderId="4" xfId="7" applyNumberFormat="1" applyFont="1" applyFill="1" applyProtection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1" xfId="15" applyNumberFormat="1" applyFont="1" applyFill="1" applyBorder="1" applyAlignment="1" applyProtection="1"/>
    <xf numFmtId="0" fontId="2" fillId="0" borderId="1" xfId="15" applyFont="1" applyFill="1" applyBorder="1" applyAlignment="1"/>
    <xf numFmtId="2" fontId="2" fillId="0" borderId="4" xfId="17" applyNumberFormat="1" applyFont="1" applyFill="1" applyProtection="1">
      <alignment vertical="top" wrapText="1"/>
    </xf>
    <xf numFmtId="1" fontId="2" fillId="0" borderId="4" xfId="19" applyNumberFormat="1" applyFont="1" applyFill="1" applyProtection="1">
      <alignment horizontal="center" vertical="top" shrinkToFit="1"/>
    </xf>
    <xf numFmtId="4" fontId="2" fillId="0" borderId="4" xfId="21" applyNumberFormat="1" applyFont="1" applyFill="1" applyProtection="1">
      <alignment horizontal="right" vertical="top" shrinkToFit="1"/>
    </xf>
    <xf numFmtId="49" fontId="2" fillId="0" borderId="4" xfId="19" applyNumberFormat="1" applyFont="1" applyFill="1" applyAlignment="1" applyProtection="1">
      <alignment horizontal="center" vertical="top" shrinkToFit="1"/>
    </xf>
    <xf numFmtId="2" fontId="4" fillId="0" borderId="4" xfId="17" applyNumberFormat="1" applyFont="1" applyFill="1" applyProtection="1">
      <alignment vertical="top" wrapText="1"/>
    </xf>
    <xf numFmtId="1" fontId="4" fillId="0" borderId="4" xfId="19" applyNumberFormat="1" applyFont="1" applyFill="1" applyProtection="1">
      <alignment horizontal="center" vertical="top" shrinkToFit="1"/>
    </xf>
    <xf numFmtId="4" fontId="4" fillId="0" borderId="4" xfId="21" applyNumberFormat="1" applyFont="1" applyFill="1" applyProtection="1">
      <alignment horizontal="right" vertical="top" shrinkToFit="1"/>
    </xf>
    <xf numFmtId="49" fontId="4" fillId="0" borderId="4" xfId="19" applyNumberFormat="1" applyFont="1" applyFill="1" applyAlignment="1" applyProtection="1">
      <alignment horizontal="center" vertical="top" shrinkToFit="1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4" xfId="18" applyNumberFormat="1" applyFont="1" applyFill="1" applyAlignment="1" applyProtection="1">
      <alignment vertical="top" wrapText="1"/>
    </xf>
    <xf numFmtId="2" fontId="2" fillId="0" borderId="3" xfId="17" applyNumberFormat="1" applyFont="1" applyFill="1" applyBorder="1" applyProtection="1">
      <alignment vertical="top" wrapText="1"/>
    </xf>
    <xf numFmtId="0" fontId="2" fillId="0" borderId="2" xfId="18" applyNumberFormat="1" applyFont="1" applyFill="1" applyBorder="1" applyAlignment="1" applyProtection="1">
      <alignment vertical="top" wrapText="1"/>
    </xf>
    <xf numFmtId="4" fontId="3" fillId="0" borderId="0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4" fillId="0" borderId="4" xfId="18" applyNumberFormat="1" applyFont="1" applyFill="1" applyAlignment="1" applyProtection="1">
      <alignment vertical="top" wrapText="1"/>
    </xf>
    <xf numFmtId="0" fontId="2" fillId="0" borderId="4" xfId="19" applyNumberFormat="1" applyFont="1" applyFill="1" applyAlignment="1" applyProtection="1">
      <alignment vertical="top" wrapText="1"/>
    </xf>
    <xf numFmtId="2" fontId="2" fillId="0" borderId="6" xfId="17" applyNumberFormat="1" applyFont="1" applyFill="1" applyBorder="1" applyProtection="1">
      <alignment vertical="top" wrapText="1"/>
    </xf>
    <xf numFmtId="1" fontId="2" fillId="0" borderId="6" xfId="19" applyNumberFormat="1" applyFont="1" applyFill="1" applyBorder="1" applyProtection="1">
      <alignment horizontal="center" vertical="top" shrinkToFit="1"/>
    </xf>
    <xf numFmtId="49" fontId="2" fillId="0" borderId="6" xfId="19" applyNumberFormat="1" applyFont="1" applyFill="1" applyBorder="1" applyAlignment="1" applyProtection="1">
      <alignment horizontal="center" vertical="top" shrinkToFit="1"/>
    </xf>
    <xf numFmtId="4" fontId="2" fillId="0" borderId="6" xfId="21" applyNumberFormat="1" applyFont="1" applyFill="1" applyBorder="1" applyProtection="1">
      <alignment horizontal="right" vertical="top" shrinkToFit="1"/>
    </xf>
    <xf numFmtId="0" fontId="5" fillId="0" borderId="2" xfId="0" applyFont="1" applyFill="1" applyBorder="1" applyProtection="1">
      <protection locked="0"/>
    </xf>
    <xf numFmtId="4" fontId="5" fillId="0" borderId="2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Alignment="1" applyProtection="1">
      <alignment horizontal="right"/>
      <protection locked="0"/>
    </xf>
    <xf numFmtId="49" fontId="7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right"/>
      <protection locked="0"/>
    </xf>
  </cellXfs>
  <cellStyles count="2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2"/>
  <sheetViews>
    <sheetView tabSelected="1" topLeftCell="A97" workbookViewId="0">
      <selection activeCell="E105" sqref="E105"/>
    </sheetView>
  </sheetViews>
  <sheetFormatPr defaultRowHeight="15.75"/>
  <cols>
    <col min="1" max="1" width="40" style="15" customWidth="1"/>
    <col min="2" max="2" width="4.5703125" style="15" bestFit="1" customWidth="1"/>
    <col min="3" max="3" width="3.28515625" style="15" bestFit="1" customWidth="1"/>
    <col min="4" max="4" width="3.85546875" style="15" bestFit="1" customWidth="1"/>
    <col min="5" max="5" width="15" style="15" bestFit="1" customWidth="1"/>
    <col min="6" max="6" width="4.42578125" style="15" bestFit="1" customWidth="1"/>
    <col min="7" max="7" width="15.42578125" style="15" customWidth="1"/>
    <col min="8" max="8" width="18" style="15" customWidth="1"/>
    <col min="9" max="16384" width="9.140625" style="15"/>
  </cols>
  <sheetData>
    <row r="1" spans="1:7" s="4" customFormat="1" ht="18.75">
      <c r="A1" s="32" t="s">
        <v>35</v>
      </c>
      <c r="B1" s="32"/>
      <c r="C1" s="33"/>
      <c r="D1" s="33"/>
      <c r="E1" s="32"/>
      <c r="F1" s="32"/>
      <c r="G1" s="34"/>
    </row>
    <row r="2" spans="1:7" s="4" customFormat="1" ht="18.75">
      <c r="A2" s="34" t="s">
        <v>37</v>
      </c>
      <c r="B2" s="32"/>
      <c r="C2" s="33"/>
      <c r="D2" s="33"/>
      <c r="E2" s="32"/>
      <c r="F2" s="32"/>
      <c r="G2" s="34"/>
    </row>
    <row r="3" spans="1:7" s="4" customFormat="1" ht="18.75">
      <c r="A3" s="34" t="s">
        <v>38</v>
      </c>
      <c r="B3" s="32"/>
      <c r="C3" s="33"/>
      <c r="D3" s="33"/>
      <c r="E3" s="32"/>
      <c r="F3" s="32"/>
      <c r="G3" s="34"/>
    </row>
    <row r="4" spans="1:7" s="4" customFormat="1" ht="18.75">
      <c r="A4" s="34" t="s">
        <v>39</v>
      </c>
      <c r="B4" s="32"/>
      <c r="C4" s="33"/>
      <c r="D4" s="33"/>
      <c r="E4" s="32"/>
      <c r="F4" s="32"/>
      <c r="G4" s="34"/>
    </row>
    <row r="5" spans="1:7" s="4" customFormat="1" ht="18.75">
      <c r="A5" s="34" t="s">
        <v>40</v>
      </c>
      <c r="B5" s="32"/>
      <c r="C5" s="33"/>
      <c r="D5" s="33"/>
      <c r="E5" s="32"/>
      <c r="F5" s="32"/>
      <c r="G5" s="34"/>
    </row>
    <row r="6" spans="1:7" s="4" customFormat="1">
      <c r="A6" s="3"/>
      <c r="B6" s="3"/>
      <c r="C6" s="3"/>
      <c r="D6" s="3"/>
      <c r="E6" s="3"/>
      <c r="F6" s="3"/>
    </row>
    <row r="7" spans="1:7" s="4" customFormat="1" ht="18.75" customHeight="1">
      <c r="A7" s="31" t="s">
        <v>41</v>
      </c>
      <c r="B7" s="31"/>
      <c r="C7" s="31"/>
      <c r="D7" s="31"/>
      <c r="E7" s="31"/>
      <c r="F7" s="31"/>
      <c r="G7" s="31"/>
    </row>
    <row r="8" spans="1:7" s="4" customFormat="1" ht="18.75" customHeight="1">
      <c r="A8" s="31" t="s">
        <v>42</v>
      </c>
      <c r="B8" s="31"/>
      <c r="C8" s="31"/>
      <c r="D8" s="31"/>
      <c r="E8" s="31"/>
      <c r="F8" s="31"/>
      <c r="G8" s="31"/>
    </row>
    <row r="9" spans="1:7" s="4" customFormat="1" ht="18.75" customHeight="1">
      <c r="A9" s="21"/>
      <c r="B9" s="21"/>
      <c r="C9" s="21"/>
      <c r="D9" s="21"/>
      <c r="E9" s="21"/>
      <c r="F9" s="21"/>
      <c r="G9" s="21"/>
    </row>
    <row r="10" spans="1:7">
      <c r="A10" s="5"/>
      <c r="B10" s="6"/>
      <c r="C10" s="6"/>
      <c r="D10" s="6"/>
      <c r="E10" s="6"/>
      <c r="F10" s="6"/>
      <c r="G10" s="22" t="s">
        <v>36</v>
      </c>
    </row>
    <row r="11" spans="1:7" ht="31.5">
      <c r="A11" s="1" t="s">
        <v>32</v>
      </c>
      <c r="B11" s="1" t="s">
        <v>0</v>
      </c>
      <c r="C11" s="2" t="s">
        <v>15</v>
      </c>
      <c r="D11" s="2" t="s">
        <v>16</v>
      </c>
      <c r="E11" s="1" t="s">
        <v>1</v>
      </c>
      <c r="F11" s="1" t="s">
        <v>17</v>
      </c>
      <c r="G11" s="1" t="s">
        <v>34</v>
      </c>
    </row>
    <row r="12" spans="1:7" s="16" customFormat="1" ht="31.5">
      <c r="A12" s="11" t="s">
        <v>43</v>
      </c>
      <c r="B12" s="12">
        <v>937</v>
      </c>
      <c r="C12" s="12"/>
      <c r="D12" s="12"/>
      <c r="E12" s="12"/>
      <c r="F12" s="12"/>
      <c r="G12" s="13">
        <f>G13+G68+G76+G94+G134+G221+G227+G233</f>
        <v>63854441.090000004</v>
      </c>
    </row>
    <row r="13" spans="1:7" s="16" customFormat="1" ht="31.5">
      <c r="A13" s="23" t="s">
        <v>44</v>
      </c>
      <c r="B13" s="12">
        <v>937</v>
      </c>
      <c r="C13" s="14" t="s">
        <v>19</v>
      </c>
      <c r="D13" s="14"/>
      <c r="E13" s="12"/>
      <c r="F13" s="12"/>
      <c r="G13" s="13">
        <f>G14+G19+G33+G38</f>
        <v>7495247.9400000004</v>
      </c>
    </row>
    <row r="14" spans="1:7" s="16" customFormat="1" ht="63">
      <c r="A14" s="11" t="s">
        <v>11</v>
      </c>
      <c r="B14" s="12">
        <v>937</v>
      </c>
      <c r="C14" s="14" t="s">
        <v>19</v>
      </c>
      <c r="D14" s="14" t="s">
        <v>21</v>
      </c>
      <c r="E14" s="12"/>
      <c r="F14" s="12"/>
      <c r="G14" s="13">
        <v>885994.99</v>
      </c>
    </row>
    <row r="15" spans="1:7" ht="47.25">
      <c r="A15" s="7" t="s">
        <v>45</v>
      </c>
      <c r="B15" s="8">
        <v>937</v>
      </c>
      <c r="C15" s="10" t="s">
        <v>19</v>
      </c>
      <c r="D15" s="10" t="s">
        <v>21</v>
      </c>
      <c r="E15" s="8" t="s">
        <v>46</v>
      </c>
      <c r="F15" s="8"/>
      <c r="G15" s="9">
        <v>885994.99</v>
      </c>
    </row>
    <row r="16" spans="1:7" ht="23.25" customHeight="1">
      <c r="A16" s="7" t="s">
        <v>47</v>
      </c>
      <c r="B16" s="8">
        <v>937</v>
      </c>
      <c r="C16" s="10" t="s">
        <v>19</v>
      </c>
      <c r="D16" s="10" t="s">
        <v>21</v>
      </c>
      <c r="E16" s="8" t="s">
        <v>48</v>
      </c>
      <c r="F16" s="8"/>
      <c r="G16" s="9">
        <v>885994.99</v>
      </c>
    </row>
    <row r="17" spans="1:7" ht="110.25">
      <c r="A17" s="7" t="s">
        <v>49</v>
      </c>
      <c r="B17" s="8">
        <v>937</v>
      </c>
      <c r="C17" s="10" t="s">
        <v>19</v>
      </c>
      <c r="D17" s="10" t="s">
        <v>21</v>
      </c>
      <c r="E17" s="8" t="s">
        <v>48</v>
      </c>
      <c r="F17" s="8">
        <v>100</v>
      </c>
      <c r="G17" s="9">
        <v>885994.99</v>
      </c>
    </row>
    <row r="18" spans="1:7" ht="47.25">
      <c r="A18" s="7" t="s">
        <v>50</v>
      </c>
      <c r="B18" s="8">
        <v>937</v>
      </c>
      <c r="C18" s="10" t="s">
        <v>19</v>
      </c>
      <c r="D18" s="10" t="s">
        <v>21</v>
      </c>
      <c r="E18" s="8" t="s">
        <v>48</v>
      </c>
      <c r="F18" s="8">
        <v>120</v>
      </c>
      <c r="G18" s="9">
        <v>885994.99</v>
      </c>
    </row>
    <row r="19" spans="1:7" ht="94.5">
      <c r="A19" s="11" t="s">
        <v>12</v>
      </c>
      <c r="B19" s="12">
        <v>937</v>
      </c>
      <c r="C19" s="14" t="s">
        <v>19</v>
      </c>
      <c r="D19" s="14" t="s">
        <v>20</v>
      </c>
      <c r="E19" s="12"/>
      <c r="F19" s="12"/>
      <c r="G19" s="13">
        <f>G20</f>
        <v>6031659.96</v>
      </c>
    </row>
    <row r="20" spans="1:7" ht="47.25">
      <c r="A20" s="7" t="s">
        <v>45</v>
      </c>
      <c r="B20" s="8">
        <v>937</v>
      </c>
      <c r="C20" s="10" t="s">
        <v>19</v>
      </c>
      <c r="D20" s="10" t="s">
        <v>20</v>
      </c>
      <c r="E20" s="8" t="s">
        <v>27</v>
      </c>
      <c r="F20" s="8"/>
      <c r="G20" s="9">
        <f>G21+G28</f>
        <v>6031659.96</v>
      </c>
    </row>
    <row r="21" spans="1:7" ht="47.25">
      <c r="A21" s="19" t="s">
        <v>51</v>
      </c>
      <c r="B21" s="8">
        <v>937</v>
      </c>
      <c r="C21" s="10" t="s">
        <v>19</v>
      </c>
      <c r="D21" s="10" t="s">
        <v>20</v>
      </c>
      <c r="E21" s="8" t="s">
        <v>52</v>
      </c>
      <c r="F21" s="8"/>
      <c r="G21" s="9">
        <f>G22+G24+G26</f>
        <v>5878959.96</v>
      </c>
    </row>
    <row r="22" spans="1:7" ht="110.25">
      <c r="A22" s="7" t="s">
        <v>49</v>
      </c>
      <c r="B22" s="8">
        <v>937</v>
      </c>
      <c r="C22" s="10" t="s">
        <v>19</v>
      </c>
      <c r="D22" s="10" t="s">
        <v>20</v>
      </c>
      <c r="E22" s="8" t="s">
        <v>52</v>
      </c>
      <c r="F22" s="8">
        <v>100</v>
      </c>
      <c r="G22" s="9">
        <v>4689220.59</v>
      </c>
    </row>
    <row r="23" spans="1:7" ht="47.25">
      <c r="A23" s="7" t="s">
        <v>50</v>
      </c>
      <c r="B23" s="8">
        <v>937</v>
      </c>
      <c r="C23" s="10" t="s">
        <v>19</v>
      </c>
      <c r="D23" s="10" t="s">
        <v>20</v>
      </c>
      <c r="E23" s="8" t="s">
        <v>52</v>
      </c>
      <c r="F23" s="8">
        <v>120</v>
      </c>
      <c r="G23" s="9">
        <v>4689220.59</v>
      </c>
    </row>
    <row r="24" spans="1:7" ht="47.25">
      <c r="A24" s="7" t="s">
        <v>2</v>
      </c>
      <c r="B24" s="8">
        <v>937</v>
      </c>
      <c r="C24" s="10" t="s">
        <v>19</v>
      </c>
      <c r="D24" s="10" t="s">
        <v>20</v>
      </c>
      <c r="E24" s="8" t="s">
        <v>52</v>
      </c>
      <c r="F24" s="8">
        <v>200</v>
      </c>
      <c r="G24" s="9">
        <v>1186891.3700000001</v>
      </c>
    </row>
    <row r="25" spans="1:7" ht="47.25">
      <c r="A25" s="7" t="s">
        <v>3</v>
      </c>
      <c r="B25" s="8">
        <v>937</v>
      </c>
      <c r="C25" s="10" t="s">
        <v>19</v>
      </c>
      <c r="D25" s="10" t="s">
        <v>20</v>
      </c>
      <c r="E25" s="8" t="s">
        <v>52</v>
      </c>
      <c r="F25" s="8">
        <v>240</v>
      </c>
      <c r="G25" s="9">
        <v>1186891.3700000001</v>
      </c>
    </row>
    <row r="26" spans="1:7">
      <c r="A26" s="7" t="s">
        <v>4</v>
      </c>
      <c r="B26" s="8">
        <v>937</v>
      </c>
      <c r="C26" s="10" t="s">
        <v>19</v>
      </c>
      <c r="D26" s="10" t="s">
        <v>20</v>
      </c>
      <c r="E26" s="8" t="s">
        <v>52</v>
      </c>
      <c r="F26" s="8">
        <v>800</v>
      </c>
      <c r="G26" s="9">
        <v>2848</v>
      </c>
    </row>
    <row r="27" spans="1:7" ht="31.5">
      <c r="A27" s="7" t="s">
        <v>5</v>
      </c>
      <c r="B27" s="8">
        <v>937</v>
      </c>
      <c r="C27" s="10" t="s">
        <v>19</v>
      </c>
      <c r="D27" s="10" t="s">
        <v>20</v>
      </c>
      <c r="E27" s="8" t="s">
        <v>52</v>
      </c>
      <c r="F27" s="8">
        <v>850</v>
      </c>
      <c r="G27" s="9">
        <v>2848</v>
      </c>
    </row>
    <row r="28" spans="1:7" ht="63">
      <c r="A28" s="7" t="s">
        <v>6</v>
      </c>
      <c r="B28" s="8">
        <v>937</v>
      </c>
      <c r="C28" s="10" t="s">
        <v>19</v>
      </c>
      <c r="D28" s="10" t="s">
        <v>20</v>
      </c>
      <c r="E28" s="8" t="s">
        <v>53</v>
      </c>
      <c r="F28" s="8"/>
      <c r="G28" s="9">
        <f>G29+G31</f>
        <v>152700</v>
      </c>
    </row>
    <row r="29" spans="1:7" ht="110.25">
      <c r="A29" s="7" t="s">
        <v>49</v>
      </c>
      <c r="B29" s="8">
        <v>937</v>
      </c>
      <c r="C29" s="10" t="s">
        <v>19</v>
      </c>
      <c r="D29" s="10" t="s">
        <v>20</v>
      </c>
      <c r="E29" s="8" t="s">
        <v>53</v>
      </c>
      <c r="F29" s="8">
        <v>100</v>
      </c>
      <c r="G29" s="9">
        <v>148200</v>
      </c>
    </row>
    <row r="30" spans="1:7" ht="47.25">
      <c r="A30" s="7" t="s">
        <v>50</v>
      </c>
      <c r="B30" s="8">
        <v>937</v>
      </c>
      <c r="C30" s="10" t="s">
        <v>19</v>
      </c>
      <c r="D30" s="10" t="s">
        <v>20</v>
      </c>
      <c r="E30" s="8" t="s">
        <v>53</v>
      </c>
      <c r="F30" s="8">
        <v>120</v>
      </c>
      <c r="G30" s="9">
        <v>148200</v>
      </c>
    </row>
    <row r="31" spans="1:7" ht="47.25">
      <c r="A31" s="7" t="s">
        <v>2</v>
      </c>
      <c r="B31" s="8">
        <v>937</v>
      </c>
      <c r="C31" s="10" t="s">
        <v>19</v>
      </c>
      <c r="D31" s="10" t="s">
        <v>20</v>
      </c>
      <c r="E31" s="8" t="s">
        <v>53</v>
      </c>
      <c r="F31" s="8">
        <v>200</v>
      </c>
      <c r="G31" s="9">
        <v>4500</v>
      </c>
    </row>
    <row r="32" spans="1:7" s="16" customFormat="1" ht="47.25">
      <c r="A32" s="7" t="s">
        <v>3</v>
      </c>
      <c r="B32" s="8">
        <v>937</v>
      </c>
      <c r="C32" s="10" t="s">
        <v>19</v>
      </c>
      <c r="D32" s="10" t="s">
        <v>20</v>
      </c>
      <c r="E32" s="8" t="s">
        <v>53</v>
      </c>
      <c r="F32" s="8">
        <v>240</v>
      </c>
      <c r="G32" s="9">
        <v>4500</v>
      </c>
    </row>
    <row r="33" spans="1:7" ht="78.75">
      <c r="A33" s="11" t="s">
        <v>54</v>
      </c>
      <c r="B33" s="12">
        <v>937</v>
      </c>
      <c r="C33" s="14" t="s">
        <v>19</v>
      </c>
      <c r="D33" s="14" t="s">
        <v>24</v>
      </c>
      <c r="E33" s="12"/>
      <c r="F33" s="12"/>
      <c r="G33" s="13">
        <v>81800</v>
      </c>
    </row>
    <row r="34" spans="1:7" ht="47.25">
      <c r="A34" s="7" t="s">
        <v>45</v>
      </c>
      <c r="B34" s="8">
        <v>937</v>
      </c>
      <c r="C34" s="10" t="s">
        <v>19</v>
      </c>
      <c r="D34" s="10" t="s">
        <v>24</v>
      </c>
      <c r="E34" s="8" t="s">
        <v>27</v>
      </c>
      <c r="F34" s="8"/>
      <c r="G34" s="9">
        <v>81800</v>
      </c>
    </row>
    <row r="35" spans="1:7" ht="31.5">
      <c r="A35" s="7" t="s">
        <v>55</v>
      </c>
      <c r="B35" s="8">
        <v>937</v>
      </c>
      <c r="C35" s="10" t="s">
        <v>19</v>
      </c>
      <c r="D35" s="10" t="s">
        <v>24</v>
      </c>
      <c r="E35" s="8" t="s">
        <v>56</v>
      </c>
      <c r="F35" s="8"/>
      <c r="G35" s="9">
        <v>81800</v>
      </c>
    </row>
    <row r="36" spans="1:7">
      <c r="A36" s="7" t="s">
        <v>8</v>
      </c>
      <c r="B36" s="8">
        <v>937</v>
      </c>
      <c r="C36" s="10" t="s">
        <v>19</v>
      </c>
      <c r="D36" s="10" t="s">
        <v>24</v>
      </c>
      <c r="E36" s="8" t="s">
        <v>56</v>
      </c>
      <c r="F36" s="8">
        <v>500</v>
      </c>
      <c r="G36" s="9">
        <v>81800</v>
      </c>
    </row>
    <row r="37" spans="1:7">
      <c r="A37" s="7" t="s">
        <v>33</v>
      </c>
      <c r="B37" s="8">
        <v>937</v>
      </c>
      <c r="C37" s="10" t="s">
        <v>19</v>
      </c>
      <c r="D37" s="10" t="s">
        <v>24</v>
      </c>
      <c r="E37" s="8" t="s">
        <v>56</v>
      </c>
      <c r="F37" s="8">
        <v>540</v>
      </c>
      <c r="G37" s="9">
        <v>81800</v>
      </c>
    </row>
    <row r="38" spans="1:7" ht="31.5">
      <c r="A38" s="11" t="s">
        <v>7</v>
      </c>
      <c r="B38" s="12">
        <v>937</v>
      </c>
      <c r="C38" s="14" t="s">
        <v>19</v>
      </c>
      <c r="D38" s="14" t="s">
        <v>25</v>
      </c>
      <c r="E38" s="12"/>
      <c r="F38" s="12"/>
      <c r="G38" s="13">
        <v>495792.99</v>
      </c>
    </row>
    <row r="39" spans="1:7" s="16" customFormat="1" ht="94.5">
      <c r="A39" s="24" t="s">
        <v>57</v>
      </c>
      <c r="B39" s="8">
        <v>937</v>
      </c>
      <c r="C39" s="10" t="s">
        <v>19</v>
      </c>
      <c r="D39" s="10" t="s">
        <v>25</v>
      </c>
      <c r="E39" s="8" t="s">
        <v>230</v>
      </c>
      <c r="F39" s="8"/>
      <c r="G39" s="9">
        <v>284527.35999999999</v>
      </c>
    </row>
    <row r="40" spans="1:7" s="16" customFormat="1" ht="47.25">
      <c r="A40" s="7" t="s">
        <v>58</v>
      </c>
      <c r="B40" s="8">
        <v>937</v>
      </c>
      <c r="C40" s="10" t="s">
        <v>19</v>
      </c>
      <c r="D40" s="10" t="s">
        <v>25</v>
      </c>
      <c r="E40" s="8" t="s">
        <v>60</v>
      </c>
      <c r="F40" s="8"/>
      <c r="G40" s="9">
        <v>12350</v>
      </c>
    </row>
    <row r="41" spans="1:7" ht="63">
      <c r="A41" s="7" t="s">
        <v>59</v>
      </c>
      <c r="B41" s="8">
        <v>937</v>
      </c>
      <c r="C41" s="10" t="s">
        <v>19</v>
      </c>
      <c r="D41" s="10" t="s">
        <v>25</v>
      </c>
      <c r="E41" s="8" t="s">
        <v>61</v>
      </c>
      <c r="F41" s="8"/>
      <c r="G41" s="9">
        <v>12350</v>
      </c>
    </row>
    <row r="42" spans="1:7" ht="47.25">
      <c r="A42" s="7" t="s">
        <v>2</v>
      </c>
      <c r="B42" s="8">
        <v>937</v>
      </c>
      <c r="C42" s="10" t="s">
        <v>19</v>
      </c>
      <c r="D42" s="10" t="s">
        <v>25</v>
      </c>
      <c r="E42" s="8" t="s">
        <v>61</v>
      </c>
      <c r="F42" s="8">
        <v>200</v>
      </c>
      <c r="G42" s="9">
        <v>12350</v>
      </c>
    </row>
    <row r="43" spans="1:7" ht="47.25">
      <c r="A43" s="7" t="s">
        <v>3</v>
      </c>
      <c r="B43" s="8">
        <v>937</v>
      </c>
      <c r="C43" s="10" t="s">
        <v>19</v>
      </c>
      <c r="D43" s="10" t="s">
        <v>25</v>
      </c>
      <c r="E43" s="8" t="s">
        <v>61</v>
      </c>
      <c r="F43" s="8">
        <v>240</v>
      </c>
      <c r="G43" s="9">
        <v>12350</v>
      </c>
    </row>
    <row r="44" spans="1:7" ht="78.75">
      <c r="A44" s="7" t="s">
        <v>62</v>
      </c>
      <c r="B44" s="8">
        <v>937</v>
      </c>
      <c r="C44" s="10" t="s">
        <v>19</v>
      </c>
      <c r="D44" s="10" t="s">
        <v>25</v>
      </c>
      <c r="E44" s="8" t="s">
        <v>63</v>
      </c>
      <c r="F44" s="8"/>
      <c r="G44" s="9">
        <v>272177.36</v>
      </c>
    </row>
    <row r="45" spans="1:7" ht="47.25">
      <c r="A45" s="7" t="s">
        <v>2</v>
      </c>
      <c r="B45" s="8">
        <v>937</v>
      </c>
      <c r="C45" s="10" t="s">
        <v>19</v>
      </c>
      <c r="D45" s="10" t="s">
        <v>25</v>
      </c>
      <c r="E45" s="8" t="s">
        <v>63</v>
      </c>
      <c r="F45" s="8">
        <v>200</v>
      </c>
      <c r="G45" s="9">
        <v>272177.36</v>
      </c>
    </row>
    <row r="46" spans="1:7" ht="47.25">
      <c r="A46" s="7" t="s">
        <v>3</v>
      </c>
      <c r="B46" s="8">
        <v>937</v>
      </c>
      <c r="C46" s="10" t="s">
        <v>19</v>
      </c>
      <c r="D46" s="10" t="s">
        <v>25</v>
      </c>
      <c r="E46" s="8" t="s">
        <v>63</v>
      </c>
      <c r="F46" s="8">
        <v>240</v>
      </c>
      <c r="G46" s="9">
        <v>272177.36</v>
      </c>
    </row>
    <row r="47" spans="1:7" ht="78.75">
      <c r="A47" s="7" t="s">
        <v>64</v>
      </c>
      <c r="B47" s="8">
        <v>937</v>
      </c>
      <c r="C47" s="10" t="s">
        <v>19</v>
      </c>
      <c r="D47" s="10" t="s">
        <v>25</v>
      </c>
      <c r="E47" s="8" t="s">
        <v>65</v>
      </c>
      <c r="F47" s="8"/>
      <c r="G47" s="9">
        <f>G48+G52</f>
        <v>162844.63</v>
      </c>
    </row>
    <row r="48" spans="1:7" ht="94.5">
      <c r="A48" s="7" t="s">
        <v>67</v>
      </c>
      <c r="B48" s="8">
        <v>937</v>
      </c>
      <c r="C48" s="10" t="s">
        <v>19</v>
      </c>
      <c r="D48" s="10" t="s">
        <v>25</v>
      </c>
      <c r="E48" s="8" t="s">
        <v>66</v>
      </c>
      <c r="F48" s="8"/>
      <c r="G48" s="9">
        <v>58256.3</v>
      </c>
    </row>
    <row r="49" spans="1:8" ht="110.25">
      <c r="A49" s="7" t="s">
        <v>68</v>
      </c>
      <c r="B49" s="8">
        <v>937</v>
      </c>
      <c r="C49" s="10" t="s">
        <v>19</v>
      </c>
      <c r="D49" s="10" t="s">
        <v>25</v>
      </c>
      <c r="E49" s="8" t="s">
        <v>69</v>
      </c>
      <c r="F49" s="8"/>
      <c r="G49" s="9">
        <v>58256.3</v>
      </c>
    </row>
    <row r="50" spans="1:8" ht="47.25">
      <c r="A50" s="7" t="s">
        <v>2</v>
      </c>
      <c r="B50" s="8">
        <v>937</v>
      </c>
      <c r="C50" s="10" t="s">
        <v>19</v>
      </c>
      <c r="D50" s="10" t="s">
        <v>25</v>
      </c>
      <c r="E50" s="8" t="s">
        <v>69</v>
      </c>
      <c r="F50" s="8">
        <v>200</v>
      </c>
      <c r="G50" s="9">
        <v>58256.3</v>
      </c>
    </row>
    <row r="51" spans="1:8" ht="47.25">
      <c r="A51" s="7" t="s">
        <v>3</v>
      </c>
      <c r="B51" s="8">
        <v>937</v>
      </c>
      <c r="C51" s="10" t="s">
        <v>19</v>
      </c>
      <c r="D51" s="10" t="s">
        <v>25</v>
      </c>
      <c r="E51" s="8" t="s">
        <v>69</v>
      </c>
      <c r="F51" s="8">
        <v>240</v>
      </c>
      <c r="G51" s="9">
        <v>58256.3</v>
      </c>
    </row>
    <row r="52" spans="1:8">
      <c r="A52" s="7"/>
      <c r="B52" s="8">
        <v>937</v>
      </c>
      <c r="C52" s="10" t="s">
        <v>19</v>
      </c>
      <c r="D52" s="10" t="s">
        <v>25</v>
      </c>
      <c r="E52" s="8" t="s">
        <v>70</v>
      </c>
      <c r="F52" s="8"/>
      <c r="G52" s="9">
        <v>104588.33</v>
      </c>
    </row>
    <row r="53" spans="1:8">
      <c r="A53" s="7"/>
      <c r="B53" s="8">
        <v>937</v>
      </c>
      <c r="C53" s="10" t="s">
        <v>19</v>
      </c>
      <c r="D53" s="10" t="s">
        <v>25</v>
      </c>
      <c r="E53" s="8" t="s">
        <v>71</v>
      </c>
      <c r="F53" s="8"/>
      <c r="G53" s="9">
        <v>104588.33</v>
      </c>
    </row>
    <row r="54" spans="1:8" ht="47.25">
      <c r="A54" s="7" t="s">
        <v>2</v>
      </c>
      <c r="B54" s="8">
        <v>937</v>
      </c>
      <c r="C54" s="10" t="s">
        <v>19</v>
      </c>
      <c r="D54" s="10" t="s">
        <v>25</v>
      </c>
      <c r="E54" s="8" t="s">
        <v>71</v>
      </c>
      <c r="F54" s="8">
        <v>200</v>
      </c>
      <c r="G54" s="9">
        <v>104588.33</v>
      </c>
    </row>
    <row r="55" spans="1:8" ht="47.25">
      <c r="A55" s="7" t="s">
        <v>3</v>
      </c>
      <c r="B55" s="8">
        <v>937</v>
      </c>
      <c r="C55" s="10" t="s">
        <v>19</v>
      </c>
      <c r="D55" s="10" t="s">
        <v>25</v>
      </c>
      <c r="E55" s="8" t="s">
        <v>71</v>
      </c>
      <c r="F55" s="8">
        <v>240</v>
      </c>
      <c r="G55" s="9">
        <v>104588.33</v>
      </c>
    </row>
    <row r="56" spans="1:8" ht="78.75">
      <c r="A56" s="7" t="s">
        <v>72</v>
      </c>
      <c r="B56" s="8">
        <v>937</v>
      </c>
      <c r="C56" s="10" t="s">
        <v>19</v>
      </c>
      <c r="D56" s="10" t="s">
        <v>25</v>
      </c>
      <c r="E56" s="8" t="s">
        <v>29</v>
      </c>
      <c r="F56" s="8"/>
      <c r="G56" s="9">
        <f>G57</f>
        <v>25793</v>
      </c>
    </row>
    <row r="57" spans="1:8" ht="78.75">
      <c r="A57" s="7" t="s">
        <v>73</v>
      </c>
      <c r="B57" s="8">
        <v>937</v>
      </c>
      <c r="C57" s="10" t="s">
        <v>19</v>
      </c>
      <c r="D57" s="10" t="s">
        <v>25</v>
      </c>
      <c r="E57" s="8" t="s">
        <v>30</v>
      </c>
      <c r="F57" s="8"/>
      <c r="G57" s="9">
        <f>G58+G61</f>
        <v>25793</v>
      </c>
    </row>
    <row r="58" spans="1:8" ht="78.75">
      <c r="A58" s="7" t="s">
        <v>74</v>
      </c>
      <c r="B58" s="8">
        <v>937</v>
      </c>
      <c r="C58" s="10" t="s">
        <v>19</v>
      </c>
      <c r="D58" s="10" t="s">
        <v>25</v>
      </c>
      <c r="E58" s="8" t="s">
        <v>75</v>
      </c>
      <c r="F58" s="8"/>
      <c r="G58" s="9">
        <v>12793</v>
      </c>
    </row>
    <row r="59" spans="1:8" ht="47.25">
      <c r="A59" s="7" t="s">
        <v>2</v>
      </c>
      <c r="B59" s="8">
        <v>937</v>
      </c>
      <c r="C59" s="10" t="s">
        <v>19</v>
      </c>
      <c r="D59" s="10" t="s">
        <v>25</v>
      </c>
      <c r="E59" s="8" t="s">
        <v>75</v>
      </c>
      <c r="F59" s="8">
        <v>200</v>
      </c>
      <c r="G59" s="9">
        <v>12793</v>
      </c>
    </row>
    <row r="60" spans="1:8" ht="47.25">
      <c r="A60" s="7" t="s">
        <v>3</v>
      </c>
      <c r="B60" s="8">
        <v>937</v>
      </c>
      <c r="C60" s="10" t="s">
        <v>19</v>
      </c>
      <c r="D60" s="10" t="s">
        <v>25</v>
      </c>
      <c r="E60" s="8" t="s">
        <v>75</v>
      </c>
      <c r="F60" s="8">
        <v>240</v>
      </c>
      <c r="G60" s="9">
        <v>12793</v>
      </c>
      <c r="H60" s="20"/>
    </row>
    <row r="61" spans="1:8" ht="76.5" customHeight="1">
      <c r="A61" s="7" t="s">
        <v>76</v>
      </c>
      <c r="B61" s="8">
        <v>937</v>
      </c>
      <c r="C61" s="10" t="s">
        <v>19</v>
      </c>
      <c r="D61" s="10" t="s">
        <v>25</v>
      </c>
      <c r="E61" s="8" t="s">
        <v>77</v>
      </c>
      <c r="F61" s="8"/>
      <c r="G61" s="9">
        <v>13000</v>
      </c>
    </row>
    <row r="62" spans="1:8" ht="47.25">
      <c r="A62" s="7" t="s">
        <v>2</v>
      </c>
      <c r="B62" s="8">
        <v>937</v>
      </c>
      <c r="C62" s="10" t="s">
        <v>19</v>
      </c>
      <c r="D62" s="10" t="s">
        <v>25</v>
      </c>
      <c r="E62" s="8" t="s">
        <v>77</v>
      </c>
      <c r="F62" s="8">
        <v>200</v>
      </c>
      <c r="G62" s="9">
        <v>13000</v>
      </c>
    </row>
    <row r="63" spans="1:8" ht="53.25" customHeight="1">
      <c r="A63" s="7" t="s">
        <v>3</v>
      </c>
      <c r="B63" s="8">
        <v>937</v>
      </c>
      <c r="C63" s="10" t="s">
        <v>19</v>
      </c>
      <c r="D63" s="10" t="s">
        <v>25</v>
      </c>
      <c r="E63" s="8" t="s">
        <v>77</v>
      </c>
      <c r="F63" s="8">
        <v>240</v>
      </c>
      <c r="G63" s="9">
        <v>13000</v>
      </c>
    </row>
    <row r="64" spans="1:8" ht="47.25">
      <c r="A64" s="7" t="s">
        <v>45</v>
      </c>
      <c r="B64" s="8">
        <v>937</v>
      </c>
      <c r="C64" s="10" t="s">
        <v>19</v>
      </c>
      <c r="D64" s="10" t="s">
        <v>25</v>
      </c>
      <c r="E64" s="8" t="s">
        <v>27</v>
      </c>
      <c r="F64" s="8"/>
      <c r="G64" s="9">
        <v>22628</v>
      </c>
    </row>
    <row r="65" spans="1:7" ht="31.5">
      <c r="A65" s="7" t="s">
        <v>78</v>
      </c>
      <c r="B65" s="8">
        <v>937</v>
      </c>
      <c r="C65" s="10" t="s">
        <v>19</v>
      </c>
      <c r="D65" s="10" t="s">
        <v>25</v>
      </c>
      <c r="E65" s="8" t="s">
        <v>79</v>
      </c>
      <c r="F65" s="8"/>
      <c r="G65" s="9">
        <v>22628</v>
      </c>
    </row>
    <row r="66" spans="1:7">
      <c r="A66" s="7" t="s">
        <v>4</v>
      </c>
      <c r="B66" s="8">
        <v>937</v>
      </c>
      <c r="C66" s="10" t="s">
        <v>19</v>
      </c>
      <c r="D66" s="10" t="s">
        <v>25</v>
      </c>
      <c r="E66" s="8" t="s">
        <v>79</v>
      </c>
      <c r="F66" s="8">
        <v>800</v>
      </c>
      <c r="G66" s="9">
        <v>22628</v>
      </c>
    </row>
    <row r="67" spans="1:7" ht="31.5">
      <c r="A67" s="7" t="s">
        <v>5</v>
      </c>
      <c r="B67" s="8">
        <v>937</v>
      </c>
      <c r="C67" s="10" t="s">
        <v>19</v>
      </c>
      <c r="D67" s="10" t="s">
        <v>25</v>
      </c>
      <c r="E67" s="8" t="s">
        <v>79</v>
      </c>
      <c r="F67" s="8">
        <v>850</v>
      </c>
      <c r="G67" s="9">
        <v>22628</v>
      </c>
    </row>
    <row r="68" spans="1:7">
      <c r="A68" s="11" t="s">
        <v>80</v>
      </c>
      <c r="B68" s="12">
        <v>937</v>
      </c>
      <c r="C68" s="14" t="s">
        <v>21</v>
      </c>
      <c r="D68" s="14"/>
      <c r="E68" s="12"/>
      <c r="F68" s="12"/>
      <c r="G68" s="13">
        <v>244500</v>
      </c>
    </row>
    <row r="69" spans="1:7" ht="31.5">
      <c r="A69" s="11" t="s">
        <v>9</v>
      </c>
      <c r="B69" s="12">
        <v>937</v>
      </c>
      <c r="C69" s="14" t="s">
        <v>21</v>
      </c>
      <c r="D69" s="14" t="s">
        <v>18</v>
      </c>
      <c r="E69" s="12"/>
      <c r="F69" s="12"/>
      <c r="G69" s="13">
        <v>244500</v>
      </c>
    </row>
    <row r="70" spans="1:7" ht="47.25">
      <c r="A70" s="7" t="s">
        <v>45</v>
      </c>
      <c r="B70" s="8">
        <v>937</v>
      </c>
      <c r="C70" s="10" t="s">
        <v>21</v>
      </c>
      <c r="D70" s="10" t="s">
        <v>18</v>
      </c>
      <c r="E70" s="8" t="s">
        <v>27</v>
      </c>
      <c r="F70" s="8"/>
      <c r="G70" s="9">
        <v>244500</v>
      </c>
    </row>
    <row r="71" spans="1:7" ht="47.25">
      <c r="A71" s="7" t="s">
        <v>10</v>
      </c>
      <c r="B71" s="8">
        <v>937</v>
      </c>
      <c r="C71" s="10" t="s">
        <v>21</v>
      </c>
      <c r="D71" s="10" t="s">
        <v>18</v>
      </c>
      <c r="E71" s="8" t="s">
        <v>81</v>
      </c>
      <c r="F71" s="8"/>
      <c r="G71" s="9">
        <f>G72+G74</f>
        <v>244500</v>
      </c>
    </row>
    <row r="72" spans="1:7" ht="110.25">
      <c r="A72" s="7" t="s">
        <v>49</v>
      </c>
      <c r="B72" s="8">
        <v>937</v>
      </c>
      <c r="C72" s="10" t="s">
        <v>21</v>
      </c>
      <c r="D72" s="10" t="s">
        <v>18</v>
      </c>
      <c r="E72" s="8" t="s">
        <v>81</v>
      </c>
      <c r="F72" s="8">
        <v>100</v>
      </c>
      <c r="G72" s="9">
        <v>199862.16</v>
      </c>
    </row>
    <row r="73" spans="1:7" ht="47.25">
      <c r="A73" s="7" t="s">
        <v>50</v>
      </c>
      <c r="B73" s="8">
        <v>937</v>
      </c>
      <c r="C73" s="10" t="s">
        <v>21</v>
      </c>
      <c r="D73" s="10" t="s">
        <v>18</v>
      </c>
      <c r="E73" s="8" t="s">
        <v>81</v>
      </c>
      <c r="F73" s="8">
        <v>120</v>
      </c>
      <c r="G73" s="9">
        <v>199862.16</v>
      </c>
    </row>
    <row r="74" spans="1:7" ht="47.25">
      <c r="A74" s="7" t="s">
        <v>2</v>
      </c>
      <c r="B74" s="8">
        <v>937</v>
      </c>
      <c r="C74" s="10" t="s">
        <v>21</v>
      </c>
      <c r="D74" s="10" t="s">
        <v>18</v>
      </c>
      <c r="E74" s="8" t="s">
        <v>81</v>
      </c>
      <c r="F74" s="8">
        <v>200</v>
      </c>
      <c r="G74" s="9">
        <v>44637.84</v>
      </c>
    </row>
    <row r="75" spans="1:7" ht="47.25">
      <c r="A75" s="7" t="s">
        <v>3</v>
      </c>
      <c r="B75" s="8">
        <v>937</v>
      </c>
      <c r="C75" s="10" t="s">
        <v>21</v>
      </c>
      <c r="D75" s="10" t="s">
        <v>18</v>
      </c>
      <c r="E75" s="8" t="s">
        <v>81</v>
      </c>
      <c r="F75" s="8">
        <v>240</v>
      </c>
      <c r="G75" s="9">
        <v>44637.84</v>
      </c>
    </row>
    <row r="76" spans="1:7" ht="51.75" customHeight="1">
      <c r="A76" s="11" t="s">
        <v>82</v>
      </c>
      <c r="B76" s="12">
        <v>937</v>
      </c>
      <c r="C76" s="14" t="s">
        <v>18</v>
      </c>
      <c r="D76" s="14"/>
      <c r="E76" s="12"/>
      <c r="F76" s="12"/>
      <c r="G76" s="13">
        <f>G77+G89</f>
        <v>95955</v>
      </c>
    </row>
    <row r="77" spans="1:7" ht="51" customHeight="1">
      <c r="A77" s="11" t="s">
        <v>236</v>
      </c>
      <c r="B77" s="12">
        <v>937</v>
      </c>
      <c r="C77" s="14" t="s">
        <v>18</v>
      </c>
      <c r="D77" s="14" t="s">
        <v>23</v>
      </c>
      <c r="E77" s="12"/>
      <c r="F77" s="12"/>
      <c r="G77" s="13">
        <f>G78</f>
        <v>51555</v>
      </c>
    </row>
    <row r="78" spans="1:7" ht="94.5">
      <c r="A78" s="7" t="s">
        <v>83</v>
      </c>
      <c r="B78" s="8">
        <v>937</v>
      </c>
      <c r="C78" s="10" t="s">
        <v>18</v>
      </c>
      <c r="D78" s="10" t="s">
        <v>23</v>
      </c>
      <c r="E78" s="8" t="s">
        <v>28</v>
      </c>
      <c r="F78" s="8"/>
      <c r="G78" s="9">
        <f>G79</f>
        <v>51555</v>
      </c>
    </row>
    <row r="79" spans="1:7" ht="78.75">
      <c r="A79" s="7" t="s">
        <v>84</v>
      </c>
      <c r="B79" s="8">
        <v>937</v>
      </c>
      <c r="C79" s="10" t="s">
        <v>18</v>
      </c>
      <c r="D79" s="10" t="s">
        <v>23</v>
      </c>
      <c r="E79" s="8" t="s">
        <v>85</v>
      </c>
      <c r="F79" s="8"/>
      <c r="G79" s="9">
        <f>G80+G83+G86</f>
        <v>51555</v>
      </c>
    </row>
    <row r="80" spans="1:7" ht="31.5">
      <c r="A80" s="7" t="s">
        <v>86</v>
      </c>
      <c r="B80" s="8">
        <v>937</v>
      </c>
      <c r="C80" s="10" t="s">
        <v>18</v>
      </c>
      <c r="D80" s="10" t="s">
        <v>23</v>
      </c>
      <c r="E80" s="8" t="s">
        <v>87</v>
      </c>
      <c r="F80" s="8"/>
      <c r="G80" s="9">
        <v>33300</v>
      </c>
    </row>
    <row r="81" spans="1:7" ht="47.25">
      <c r="A81" s="7" t="s">
        <v>2</v>
      </c>
      <c r="B81" s="8">
        <v>937</v>
      </c>
      <c r="C81" s="10" t="s">
        <v>18</v>
      </c>
      <c r="D81" s="10" t="s">
        <v>23</v>
      </c>
      <c r="E81" s="8" t="s">
        <v>87</v>
      </c>
      <c r="F81" s="8">
        <v>200</v>
      </c>
      <c r="G81" s="9">
        <v>33300</v>
      </c>
    </row>
    <row r="82" spans="1:7" ht="47.25">
      <c r="A82" s="7" t="s">
        <v>3</v>
      </c>
      <c r="B82" s="8">
        <v>937</v>
      </c>
      <c r="C82" s="10" t="s">
        <v>18</v>
      </c>
      <c r="D82" s="10" t="s">
        <v>23</v>
      </c>
      <c r="E82" s="8" t="s">
        <v>87</v>
      </c>
      <c r="F82" s="8">
        <v>240</v>
      </c>
      <c r="G82" s="9">
        <v>33300</v>
      </c>
    </row>
    <row r="83" spans="1:7">
      <c r="A83" s="7" t="s">
        <v>88</v>
      </c>
      <c r="B83" s="8">
        <v>937</v>
      </c>
      <c r="C83" s="10" t="s">
        <v>18</v>
      </c>
      <c r="D83" s="10" t="s">
        <v>23</v>
      </c>
      <c r="E83" s="8" t="s">
        <v>89</v>
      </c>
      <c r="F83" s="8"/>
      <c r="G83" s="9">
        <v>6605</v>
      </c>
    </row>
    <row r="84" spans="1:7" ht="47.25">
      <c r="A84" s="7" t="s">
        <v>2</v>
      </c>
      <c r="B84" s="8">
        <v>937</v>
      </c>
      <c r="C84" s="10" t="s">
        <v>18</v>
      </c>
      <c r="D84" s="10" t="s">
        <v>23</v>
      </c>
      <c r="E84" s="8" t="s">
        <v>89</v>
      </c>
      <c r="F84" s="8">
        <v>200</v>
      </c>
      <c r="G84" s="9">
        <v>6605</v>
      </c>
    </row>
    <row r="85" spans="1:7" ht="47.25">
      <c r="A85" s="7" t="s">
        <v>3</v>
      </c>
      <c r="B85" s="8">
        <v>937</v>
      </c>
      <c r="C85" s="10" t="s">
        <v>18</v>
      </c>
      <c r="D85" s="10" t="s">
        <v>23</v>
      </c>
      <c r="E85" s="8" t="s">
        <v>89</v>
      </c>
      <c r="F85" s="8">
        <v>240</v>
      </c>
      <c r="G85" s="9">
        <v>6605</v>
      </c>
    </row>
    <row r="86" spans="1:7" ht="63">
      <c r="A86" s="7" t="s">
        <v>90</v>
      </c>
      <c r="B86" s="8">
        <v>937</v>
      </c>
      <c r="C86" s="10" t="s">
        <v>18</v>
      </c>
      <c r="D86" s="10" t="s">
        <v>23</v>
      </c>
      <c r="E86" s="8" t="s">
        <v>91</v>
      </c>
      <c r="F86" s="8"/>
      <c r="G86" s="9">
        <v>11650</v>
      </c>
    </row>
    <row r="87" spans="1:7" ht="47.25">
      <c r="A87" s="7" t="s">
        <v>2</v>
      </c>
      <c r="B87" s="8">
        <v>937</v>
      </c>
      <c r="C87" s="10" t="s">
        <v>18</v>
      </c>
      <c r="D87" s="10" t="s">
        <v>23</v>
      </c>
      <c r="E87" s="8" t="s">
        <v>91</v>
      </c>
      <c r="F87" s="8">
        <v>200</v>
      </c>
      <c r="G87" s="9">
        <v>11650</v>
      </c>
    </row>
    <row r="88" spans="1:7" ht="47.25">
      <c r="A88" s="7" t="s">
        <v>3</v>
      </c>
      <c r="B88" s="8">
        <v>937</v>
      </c>
      <c r="C88" s="10" t="s">
        <v>18</v>
      </c>
      <c r="D88" s="10" t="s">
        <v>23</v>
      </c>
      <c r="E88" s="8" t="s">
        <v>91</v>
      </c>
      <c r="F88" s="8">
        <v>240</v>
      </c>
      <c r="G88" s="9">
        <v>11650</v>
      </c>
    </row>
    <row r="89" spans="1:7" ht="47.25">
      <c r="A89" s="11" t="s">
        <v>13</v>
      </c>
      <c r="B89" s="12">
        <v>937</v>
      </c>
      <c r="C89" s="14" t="s">
        <v>18</v>
      </c>
      <c r="D89" s="14" t="s">
        <v>26</v>
      </c>
      <c r="E89" s="12"/>
      <c r="F89" s="12"/>
      <c r="G89" s="13">
        <v>44400</v>
      </c>
    </row>
    <row r="90" spans="1:7" ht="78.75">
      <c r="A90" s="7" t="s">
        <v>92</v>
      </c>
      <c r="B90" s="8">
        <v>937</v>
      </c>
      <c r="C90" s="10" t="s">
        <v>18</v>
      </c>
      <c r="D90" s="10" t="s">
        <v>26</v>
      </c>
      <c r="E90" s="8" t="s">
        <v>94</v>
      </c>
      <c r="F90" s="8"/>
      <c r="G90" s="9">
        <v>44400</v>
      </c>
    </row>
    <row r="91" spans="1:7" ht="63">
      <c r="A91" s="7" t="s">
        <v>93</v>
      </c>
      <c r="B91" s="8">
        <v>937</v>
      </c>
      <c r="C91" s="10" t="s">
        <v>18</v>
      </c>
      <c r="D91" s="10" t="s">
        <v>26</v>
      </c>
      <c r="E91" s="8" t="s">
        <v>95</v>
      </c>
      <c r="F91" s="8"/>
      <c r="G91" s="9">
        <v>44400</v>
      </c>
    </row>
    <row r="92" spans="1:7" ht="47.25">
      <c r="A92" s="7" t="s">
        <v>2</v>
      </c>
      <c r="B92" s="8">
        <v>937</v>
      </c>
      <c r="C92" s="10" t="s">
        <v>18</v>
      </c>
      <c r="D92" s="10" t="s">
        <v>26</v>
      </c>
      <c r="E92" s="8" t="s">
        <v>95</v>
      </c>
      <c r="F92" s="8">
        <v>200</v>
      </c>
      <c r="G92" s="9">
        <v>44400</v>
      </c>
    </row>
    <row r="93" spans="1:7" ht="47.25">
      <c r="A93" s="7" t="s">
        <v>3</v>
      </c>
      <c r="B93" s="8">
        <v>937</v>
      </c>
      <c r="C93" s="10" t="s">
        <v>18</v>
      </c>
      <c r="D93" s="10" t="s">
        <v>26</v>
      </c>
      <c r="E93" s="8" t="s">
        <v>95</v>
      </c>
      <c r="F93" s="8">
        <v>240</v>
      </c>
      <c r="G93" s="9">
        <v>44400</v>
      </c>
    </row>
    <row r="94" spans="1:7">
      <c r="A94" s="11" t="s">
        <v>96</v>
      </c>
      <c r="B94" s="12">
        <v>937</v>
      </c>
      <c r="C94" s="14" t="s">
        <v>20</v>
      </c>
      <c r="D94" s="14"/>
      <c r="E94" s="12"/>
      <c r="F94" s="12"/>
      <c r="G94" s="13">
        <f>G95+G117</f>
        <v>15054963.35</v>
      </c>
    </row>
    <row r="95" spans="1:7" ht="31.5">
      <c r="A95" s="11" t="s">
        <v>14</v>
      </c>
      <c r="B95" s="12">
        <v>937</v>
      </c>
      <c r="C95" s="14" t="s">
        <v>20</v>
      </c>
      <c r="D95" s="14" t="s">
        <v>22</v>
      </c>
      <c r="E95" s="12"/>
      <c r="F95" s="12"/>
      <c r="G95" s="13">
        <v>14868273.35</v>
      </c>
    </row>
    <row r="96" spans="1:7" ht="126">
      <c r="A96" s="7" t="s">
        <v>97</v>
      </c>
      <c r="B96" s="8">
        <v>937</v>
      </c>
      <c r="C96" s="10" t="s">
        <v>20</v>
      </c>
      <c r="D96" s="10" t="s">
        <v>22</v>
      </c>
      <c r="E96" s="8" t="s">
        <v>231</v>
      </c>
      <c r="F96" s="8"/>
      <c r="G96" s="9">
        <v>14868273.35</v>
      </c>
    </row>
    <row r="97" spans="1:7" ht="47.25">
      <c r="A97" s="7" t="s">
        <v>98</v>
      </c>
      <c r="B97" s="8">
        <v>937</v>
      </c>
      <c r="C97" s="10" t="s">
        <v>20</v>
      </c>
      <c r="D97" s="10" t="s">
        <v>22</v>
      </c>
      <c r="E97" s="8" t="s">
        <v>31</v>
      </c>
      <c r="F97" s="8"/>
      <c r="G97" s="9">
        <v>5188787.58</v>
      </c>
    </row>
    <row r="98" spans="1:7" ht="63">
      <c r="A98" s="7" t="s">
        <v>100</v>
      </c>
      <c r="B98" s="8">
        <v>937</v>
      </c>
      <c r="C98" s="10" t="s">
        <v>20</v>
      </c>
      <c r="D98" s="10" t="s">
        <v>22</v>
      </c>
      <c r="E98" s="8" t="s">
        <v>99</v>
      </c>
      <c r="F98" s="8"/>
      <c r="G98" s="9">
        <v>1258997.6399999999</v>
      </c>
    </row>
    <row r="99" spans="1:7" ht="47.25">
      <c r="A99" s="7" t="s">
        <v>2</v>
      </c>
      <c r="B99" s="8">
        <v>937</v>
      </c>
      <c r="C99" s="10" t="s">
        <v>20</v>
      </c>
      <c r="D99" s="10" t="s">
        <v>22</v>
      </c>
      <c r="E99" s="8" t="s">
        <v>99</v>
      </c>
      <c r="F99" s="8">
        <v>200</v>
      </c>
      <c r="G99" s="9">
        <v>1258997.6399999999</v>
      </c>
    </row>
    <row r="100" spans="1:7" ht="47.25">
      <c r="A100" s="7" t="s">
        <v>3</v>
      </c>
      <c r="B100" s="8">
        <v>937</v>
      </c>
      <c r="C100" s="10" t="s">
        <v>20</v>
      </c>
      <c r="D100" s="10" t="s">
        <v>22</v>
      </c>
      <c r="E100" s="8" t="s">
        <v>99</v>
      </c>
      <c r="F100" s="8">
        <v>240</v>
      </c>
      <c r="G100" s="9">
        <v>1258997.6399999999</v>
      </c>
    </row>
    <row r="101" spans="1:7" ht="31.5">
      <c r="A101" s="7" t="s">
        <v>101</v>
      </c>
      <c r="B101" s="8">
        <v>937</v>
      </c>
      <c r="C101" s="10" t="s">
        <v>20</v>
      </c>
      <c r="D101" s="10" t="s">
        <v>22</v>
      </c>
      <c r="E101" s="8" t="s">
        <v>102</v>
      </c>
      <c r="F101" s="8"/>
      <c r="G101" s="9">
        <v>3496000</v>
      </c>
    </row>
    <row r="102" spans="1:7" ht="47.25">
      <c r="A102" s="7" t="s">
        <v>2</v>
      </c>
      <c r="B102" s="8">
        <v>937</v>
      </c>
      <c r="C102" s="10" t="s">
        <v>20</v>
      </c>
      <c r="D102" s="10" t="s">
        <v>22</v>
      </c>
      <c r="E102" s="8" t="s">
        <v>102</v>
      </c>
      <c r="F102" s="8">
        <v>200</v>
      </c>
      <c r="G102" s="9">
        <v>3496000</v>
      </c>
    </row>
    <row r="103" spans="1:7" ht="47.25">
      <c r="A103" s="7" t="s">
        <v>3</v>
      </c>
      <c r="B103" s="8">
        <v>937</v>
      </c>
      <c r="C103" s="10" t="s">
        <v>20</v>
      </c>
      <c r="D103" s="10" t="s">
        <v>22</v>
      </c>
      <c r="E103" s="8" t="s">
        <v>102</v>
      </c>
      <c r="F103" s="8">
        <v>240</v>
      </c>
      <c r="G103" s="9">
        <v>3496000</v>
      </c>
    </row>
    <row r="104" spans="1:7" ht="63">
      <c r="A104" s="7" t="s">
        <v>237</v>
      </c>
      <c r="B104" s="8">
        <v>937</v>
      </c>
      <c r="C104" s="10" t="s">
        <v>20</v>
      </c>
      <c r="D104" s="10" t="s">
        <v>22</v>
      </c>
      <c r="E104" s="8" t="s">
        <v>238</v>
      </c>
      <c r="F104" s="8"/>
      <c r="G104" s="9">
        <v>7716542.5499999998</v>
      </c>
    </row>
    <row r="105" spans="1:7" ht="110.25">
      <c r="A105" s="7" t="s">
        <v>103</v>
      </c>
      <c r="B105" s="8">
        <v>934</v>
      </c>
      <c r="C105" s="10" t="s">
        <v>20</v>
      </c>
      <c r="D105" s="10" t="s">
        <v>22</v>
      </c>
      <c r="E105" s="8" t="s">
        <v>232</v>
      </c>
      <c r="F105" s="8"/>
      <c r="G105" s="9">
        <v>7639377.1200000001</v>
      </c>
    </row>
    <row r="106" spans="1:7" s="16" customFormat="1" ht="47.25">
      <c r="A106" s="7" t="s">
        <v>2</v>
      </c>
      <c r="B106" s="8">
        <v>937</v>
      </c>
      <c r="C106" s="10" t="s">
        <v>20</v>
      </c>
      <c r="D106" s="10" t="s">
        <v>22</v>
      </c>
      <c r="E106" s="8" t="s">
        <v>232</v>
      </c>
      <c r="F106" s="8">
        <v>200</v>
      </c>
      <c r="G106" s="9">
        <v>7639377.1200000001</v>
      </c>
    </row>
    <row r="107" spans="1:7" ht="47.25">
      <c r="A107" s="7" t="s">
        <v>3</v>
      </c>
      <c r="B107" s="8">
        <v>937</v>
      </c>
      <c r="C107" s="10" t="s">
        <v>20</v>
      </c>
      <c r="D107" s="10" t="s">
        <v>22</v>
      </c>
      <c r="E107" s="8" t="s">
        <v>232</v>
      </c>
      <c r="F107" s="8">
        <v>240</v>
      </c>
      <c r="G107" s="9">
        <v>7639377.1200000001</v>
      </c>
    </row>
    <row r="108" spans="1:7" ht="47.25">
      <c r="A108" s="7" t="s">
        <v>104</v>
      </c>
      <c r="B108" s="8">
        <v>937</v>
      </c>
      <c r="C108" s="10" t="s">
        <v>20</v>
      </c>
      <c r="D108" s="10" t="s">
        <v>22</v>
      </c>
      <c r="E108" s="8" t="s">
        <v>233</v>
      </c>
      <c r="F108" s="8"/>
      <c r="G108" s="9">
        <v>433789.94</v>
      </c>
    </row>
    <row r="109" spans="1:7" ht="47.25">
      <c r="A109" s="7" t="s">
        <v>2</v>
      </c>
      <c r="B109" s="8">
        <v>937</v>
      </c>
      <c r="C109" s="10" t="s">
        <v>20</v>
      </c>
      <c r="D109" s="10" t="s">
        <v>22</v>
      </c>
      <c r="E109" s="8" t="s">
        <v>233</v>
      </c>
      <c r="F109" s="8">
        <v>200</v>
      </c>
      <c r="G109" s="9">
        <v>433789.94</v>
      </c>
    </row>
    <row r="110" spans="1:7" ht="47.25">
      <c r="A110" s="7" t="s">
        <v>3</v>
      </c>
      <c r="B110" s="8">
        <v>937</v>
      </c>
      <c r="C110" s="10" t="s">
        <v>20</v>
      </c>
      <c r="D110" s="10" t="s">
        <v>22</v>
      </c>
      <c r="E110" s="8" t="s">
        <v>233</v>
      </c>
      <c r="F110" s="8">
        <v>240</v>
      </c>
      <c r="G110" s="9">
        <v>433789.94</v>
      </c>
    </row>
    <row r="111" spans="1:7" ht="126">
      <c r="A111" s="7" t="s">
        <v>105</v>
      </c>
      <c r="B111" s="8">
        <v>937</v>
      </c>
      <c r="C111" s="10" t="s">
        <v>20</v>
      </c>
      <c r="D111" s="10" t="s">
        <v>22</v>
      </c>
      <c r="E111" s="8" t="s">
        <v>234</v>
      </c>
      <c r="F111" s="8"/>
      <c r="G111" s="9">
        <v>77165.429999999993</v>
      </c>
    </row>
    <row r="112" spans="1:7" ht="47.25">
      <c r="A112" s="7" t="s">
        <v>2</v>
      </c>
      <c r="B112" s="8">
        <v>937</v>
      </c>
      <c r="C112" s="10" t="s">
        <v>20</v>
      </c>
      <c r="D112" s="10" t="s">
        <v>22</v>
      </c>
      <c r="E112" s="8" t="s">
        <v>234</v>
      </c>
      <c r="F112" s="8">
        <v>200</v>
      </c>
      <c r="G112" s="9">
        <v>77165.429999999993</v>
      </c>
    </row>
    <row r="113" spans="1:7" ht="47.25">
      <c r="A113" s="7" t="s">
        <v>3</v>
      </c>
      <c r="B113" s="8">
        <v>937</v>
      </c>
      <c r="C113" s="10" t="s">
        <v>20</v>
      </c>
      <c r="D113" s="10" t="s">
        <v>22</v>
      </c>
      <c r="E113" s="8" t="s">
        <v>234</v>
      </c>
      <c r="F113" s="8">
        <v>240</v>
      </c>
      <c r="G113" s="9">
        <v>77165.429999999993</v>
      </c>
    </row>
    <row r="114" spans="1:7" ht="63">
      <c r="A114" s="7" t="s">
        <v>106</v>
      </c>
      <c r="B114" s="8">
        <v>937</v>
      </c>
      <c r="C114" s="10" t="s">
        <v>20</v>
      </c>
      <c r="D114" s="10" t="s">
        <v>22</v>
      </c>
      <c r="E114" s="8" t="s">
        <v>107</v>
      </c>
      <c r="F114" s="8"/>
      <c r="G114" s="9">
        <v>1962943.22</v>
      </c>
    </row>
    <row r="115" spans="1:7" ht="47.25">
      <c r="A115" s="7" t="s">
        <v>2</v>
      </c>
      <c r="B115" s="8">
        <v>937</v>
      </c>
      <c r="C115" s="10" t="s">
        <v>20</v>
      </c>
      <c r="D115" s="10" t="s">
        <v>22</v>
      </c>
      <c r="E115" s="8" t="s">
        <v>107</v>
      </c>
      <c r="F115" s="8">
        <v>200</v>
      </c>
      <c r="G115" s="9">
        <v>1962943.22</v>
      </c>
    </row>
    <row r="116" spans="1:7" ht="47.25">
      <c r="A116" s="7" t="s">
        <v>3</v>
      </c>
      <c r="B116" s="8">
        <v>937</v>
      </c>
      <c r="C116" s="10" t="s">
        <v>20</v>
      </c>
      <c r="D116" s="10" t="s">
        <v>22</v>
      </c>
      <c r="E116" s="8" t="s">
        <v>107</v>
      </c>
      <c r="F116" s="8">
        <v>240</v>
      </c>
      <c r="G116" s="9">
        <v>1962943.22</v>
      </c>
    </row>
    <row r="117" spans="1:7" ht="31.5">
      <c r="A117" s="11" t="s">
        <v>108</v>
      </c>
      <c r="B117" s="12">
        <v>937</v>
      </c>
      <c r="C117" s="14" t="s">
        <v>20</v>
      </c>
      <c r="D117" s="14" t="s">
        <v>109</v>
      </c>
      <c r="E117" s="12"/>
      <c r="F117" s="12"/>
      <c r="G117" s="13">
        <f>G118</f>
        <v>186690</v>
      </c>
    </row>
    <row r="118" spans="1:7" ht="94.5">
      <c r="A118" s="7" t="s">
        <v>110</v>
      </c>
      <c r="B118" s="8">
        <v>937</v>
      </c>
      <c r="C118" s="10" t="s">
        <v>20</v>
      </c>
      <c r="D118" s="10" t="s">
        <v>109</v>
      </c>
      <c r="E118" s="8" t="s">
        <v>111</v>
      </c>
      <c r="F118" s="8"/>
      <c r="G118" s="9">
        <f>G122+G126+G130+G133</f>
        <v>186690</v>
      </c>
    </row>
    <row r="119" spans="1:7" ht="78.75">
      <c r="A119" s="7" t="s">
        <v>112</v>
      </c>
      <c r="B119" s="8">
        <v>937</v>
      </c>
      <c r="C119" s="10" t="s">
        <v>20</v>
      </c>
      <c r="D119" s="10" t="s">
        <v>109</v>
      </c>
      <c r="E119" s="8" t="s">
        <v>113</v>
      </c>
      <c r="F119" s="8"/>
      <c r="G119" s="9">
        <v>72490</v>
      </c>
    </row>
    <row r="120" spans="1:7" ht="78.75">
      <c r="A120" s="7" t="s">
        <v>114</v>
      </c>
      <c r="B120" s="8">
        <v>937</v>
      </c>
      <c r="C120" s="10" t="s">
        <v>20</v>
      </c>
      <c r="D120" s="10" t="s">
        <v>109</v>
      </c>
      <c r="E120" s="8" t="s">
        <v>115</v>
      </c>
      <c r="F120" s="8"/>
      <c r="G120" s="9">
        <v>72490</v>
      </c>
    </row>
    <row r="121" spans="1:7" ht="47.25">
      <c r="A121" s="7" t="s">
        <v>2</v>
      </c>
      <c r="B121" s="8">
        <v>937</v>
      </c>
      <c r="C121" s="10" t="s">
        <v>20</v>
      </c>
      <c r="D121" s="10" t="s">
        <v>109</v>
      </c>
      <c r="E121" s="8" t="s">
        <v>115</v>
      </c>
      <c r="F121" s="8">
        <v>200</v>
      </c>
      <c r="G121" s="9">
        <v>72490</v>
      </c>
    </row>
    <row r="122" spans="1:7" ht="47.25">
      <c r="A122" s="7" t="s">
        <v>3</v>
      </c>
      <c r="B122" s="8">
        <v>937</v>
      </c>
      <c r="C122" s="10" t="s">
        <v>20</v>
      </c>
      <c r="D122" s="10" t="s">
        <v>109</v>
      </c>
      <c r="E122" s="8" t="s">
        <v>115</v>
      </c>
      <c r="F122" s="8">
        <v>240</v>
      </c>
      <c r="G122" s="9">
        <v>72490</v>
      </c>
    </row>
    <row r="123" spans="1:7" ht="78.75">
      <c r="A123" s="7" t="s">
        <v>116</v>
      </c>
      <c r="B123" s="8">
        <v>937</v>
      </c>
      <c r="C123" s="10" t="s">
        <v>20</v>
      </c>
      <c r="D123" s="10" t="s">
        <v>109</v>
      </c>
      <c r="E123" s="8" t="s">
        <v>117</v>
      </c>
      <c r="F123" s="8"/>
      <c r="G123" s="9">
        <v>39200</v>
      </c>
    </row>
    <row r="124" spans="1:7" ht="94.5">
      <c r="A124" s="7" t="s">
        <v>118</v>
      </c>
      <c r="B124" s="8">
        <v>937</v>
      </c>
      <c r="C124" s="10" t="s">
        <v>20</v>
      </c>
      <c r="D124" s="10" t="s">
        <v>109</v>
      </c>
      <c r="E124" s="8" t="s">
        <v>119</v>
      </c>
      <c r="F124" s="8"/>
      <c r="G124" s="9">
        <v>39200</v>
      </c>
    </row>
    <row r="125" spans="1:7" ht="47.25">
      <c r="A125" s="7" t="s">
        <v>2</v>
      </c>
      <c r="B125" s="8">
        <v>937</v>
      </c>
      <c r="C125" s="10" t="s">
        <v>20</v>
      </c>
      <c r="D125" s="10" t="s">
        <v>109</v>
      </c>
      <c r="E125" s="8" t="s">
        <v>119</v>
      </c>
      <c r="F125" s="8">
        <v>200</v>
      </c>
      <c r="G125" s="9">
        <v>39200</v>
      </c>
    </row>
    <row r="126" spans="1:7" ht="47.25">
      <c r="A126" s="7" t="s">
        <v>3</v>
      </c>
      <c r="B126" s="8">
        <v>937</v>
      </c>
      <c r="C126" s="10" t="s">
        <v>20</v>
      </c>
      <c r="D126" s="10" t="s">
        <v>109</v>
      </c>
      <c r="E126" s="8" t="s">
        <v>119</v>
      </c>
      <c r="F126" s="8">
        <v>240</v>
      </c>
      <c r="G126" s="9">
        <v>39200</v>
      </c>
    </row>
    <row r="127" spans="1:7" ht="141.75">
      <c r="A127" s="7" t="s">
        <v>120</v>
      </c>
      <c r="B127" s="8">
        <v>937</v>
      </c>
      <c r="C127" s="10" t="s">
        <v>20</v>
      </c>
      <c r="D127" s="10" t="s">
        <v>109</v>
      </c>
      <c r="E127" s="8" t="s">
        <v>121</v>
      </c>
      <c r="F127" s="8"/>
      <c r="G127" s="9">
        <v>75000</v>
      </c>
    </row>
    <row r="128" spans="1:7" ht="110.25">
      <c r="A128" s="7" t="s">
        <v>122</v>
      </c>
      <c r="B128" s="8">
        <v>937</v>
      </c>
      <c r="C128" s="10" t="s">
        <v>20</v>
      </c>
      <c r="D128" s="10" t="s">
        <v>109</v>
      </c>
      <c r="E128" s="8" t="s">
        <v>123</v>
      </c>
      <c r="F128" s="8"/>
      <c r="G128" s="9">
        <v>65000</v>
      </c>
    </row>
    <row r="129" spans="1:7" ht="47.25">
      <c r="A129" s="7" t="s">
        <v>2</v>
      </c>
      <c r="B129" s="8">
        <v>937</v>
      </c>
      <c r="C129" s="10" t="s">
        <v>20</v>
      </c>
      <c r="D129" s="10" t="s">
        <v>109</v>
      </c>
      <c r="E129" s="8" t="s">
        <v>123</v>
      </c>
      <c r="F129" s="8">
        <v>200</v>
      </c>
      <c r="G129" s="9">
        <v>65000</v>
      </c>
    </row>
    <row r="130" spans="1:7" ht="47.25">
      <c r="A130" s="7" t="s">
        <v>3</v>
      </c>
      <c r="B130" s="8">
        <v>937</v>
      </c>
      <c r="C130" s="10" t="s">
        <v>20</v>
      </c>
      <c r="D130" s="10" t="s">
        <v>109</v>
      </c>
      <c r="E130" s="8" t="s">
        <v>123</v>
      </c>
      <c r="F130" s="8">
        <v>240</v>
      </c>
      <c r="G130" s="9">
        <v>65000</v>
      </c>
    </row>
    <row r="131" spans="1:7" ht="78.75">
      <c r="A131" s="7" t="s">
        <v>224</v>
      </c>
      <c r="B131" s="8">
        <v>937</v>
      </c>
      <c r="C131" s="10" t="s">
        <v>20</v>
      </c>
      <c r="D131" s="10" t="s">
        <v>109</v>
      </c>
      <c r="E131" s="8" t="s">
        <v>143</v>
      </c>
      <c r="F131" s="8"/>
      <c r="G131" s="9">
        <v>10000</v>
      </c>
    </row>
    <row r="132" spans="1:7" ht="47.25">
      <c r="A132" s="7" t="s">
        <v>2</v>
      </c>
      <c r="B132" s="8">
        <v>937</v>
      </c>
      <c r="C132" s="10" t="s">
        <v>20</v>
      </c>
      <c r="D132" s="10" t="s">
        <v>109</v>
      </c>
      <c r="E132" s="8" t="s">
        <v>143</v>
      </c>
      <c r="F132" s="8">
        <v>200</v>
      </c>
      <c r="G132" s="9">
        <v>10000</v>
      </c>
    </row>
    <row r="133" spans="1:7" ht="47.25">
      <c r="A133" s="7" t="s">
        <v>3</v>
      </c>
      <c r="B133" s="8">
        <v>937</v>
      </c>
      <c r="C133" s="10" t="s">
        <v>20</v>
      </c>
      <c r="D133" s="10" t="s">
        <v>109</v>
      </c>
      <c r="E133" s="8" t="s">
        <v>143</v>
      </c>
      <c r="F133" s="8">
        <v>240</v>
      </c>
      <c r="G133" s="9">
        <v>10000</v>
      </c>
    </row>
    <row r="134" spans="1:7" ht="31.5">
      <c r="A134" s="11" t="s">
        <v>124</v>
      </c>
      <c r="B134" s="12">
        <v>937</v>
      </c>
      <c r="C134" s="14" t="s">
        <v>125</v>
      </c>
      <c r="D134" s="14"/>
      <c r="E134" s="12"/>
      <c r="F134" s="8"/>
      <c r="G134" s="9">
        <f>G135+G159+G167</f>
        <v>40677539.280000001</v>
      </c>
    </row>
    <row r="135" spans="1:7">
      <c r="A135" s="11" t="s">
        <v>126</v>
      </c>
      <c r="B135" s="12">
        <v>937</v>
      </c>
      <c r="C135" s="14" t="s">
        <v>125</v>
      </c>
      <c r="D135" s="14" t="s">
        <v>19</v>
      </c>
      <c r="E135" s="8"/>
      <c r="F135" s="8"/>
      <c r="G135" s="9">
        <f>G136+G147</f>
        <v>33252678.780000001</v>
      </c>
    </row>
    <row r="136" spans="1:7" s="16" customFormat="1" ht="94.5">
      <c r="A136" s="7" t="s">
        <v>127</v>
      </c>
      <c r="B136" s="8">
        <v>937</v>
      </c>
      <c r="C136" s="10" t="s">
        <v>125</v>
      </c>
      <c r="D136" s="10" t="s">
        <v>19</v>
      </c>
      <c r="E136" s="8" t="s">
        <v>128</v>
      </c>
      <c r="F136" s="12"/>
      <c r="G136" s="9">
        <f>G137</f>
        <v>472864.98</v>
      </c>
    </row>
    <row r="137" spans="1:7" s="16" customFormat="1" ht="204.75">
      <c r="A137" s="17" t="s">
        <v>129</v>
      </c>
      <c r="B137" s="8">
        <v>937</v>
      </c>
      <c r="C137" s="10" t="s">
        <v>125</v>
      </c>
      <c r="D137" s="10" t="s">
        <v>19</v>
      </c>
      <c r="E137" s="8" t="s">
        <v>130</v>
      </c>
      <c r="F137" s="12"/>
      <c r="G137" s="9">
        <f>G138+G141+G144</f>
        <v>472864.98</v>
      </c>
    </row>
    <row r="138" spans="1:7" s="16" customFormat="1" ht="63">
      <c r="A138" s="17" t="s">
        <v>225</v>
      </c>
      <c r="B138" s="8">
        <v>937</v>
      </c>
      <c r="C138" s="10" t="s">
        <v>125</v>
      </c>
      <c r="D138" s="10" t="s">
        <v>19</v>
      </c>
      <c r="E138" s="8" t="s">
        <v>144</v>
      </c>
      <c r="F138" s="12"/>
      <c r="G138" s="9">
        <v>38000</v>
      </c>
    </row>
    <row r="139" spans="1:7" s="16" customFormat="1" ht="47.25">
      <c r="A139" s="7" t="s">
        <v>2</v>
      </c>
      <c r="B139" s="8">
        <v>937</v>
      </c>
      <c r="C139" s="10" t="s">
        <v>125</v>
      </c>
      <c r="D139" s="10" t="s">
        <v>19</v>
      </c>
      <c r="E139" s="8" t="s">
        <v>144</v>
      </c>
      <c r="F139" s="8">
        <v>200</v>
      </c>
      <c r="G139" s="9">
        <v>38000</v>
      </c>
    </row>
    <row r="140" spans="1:7" s="16" customFormat="1" ht="47.25">
      <c r="A140" s="7" t="s">
        <v>3</v>
      </c>
      <c r="B140" s="8">
        <v>937</v>
      </c>
      <c r="C140" s="10" t="s">
        <v>125</v>
      </c>
      <c r="D140" s="10" t="s">
        <v>19</v>
      </c>
      <c r="E140" s="8" t="s">
        <v>144</v>
      </c>
      <c r="F140" s="8">
        <v>240</v>
      </c>
      <c r="G140" s="9">
        <v>38000</v>
      </c>
    </row>
    <row r="141" spans="1:7" s="16" customFormat="1" ht="47.25">
      <c r="A141" s="7" t="s">
        <v>131</v>
      </c>
      <c r="B141" s="8">
        <v>937</v>
      </c>
      <c r="C141" s="10" t="s">
        <v>125</v>
      </c>
      <c r="D141" s="10" t="s">
        <v>19</v>
      </c>
      <c r="E141" s="8" t="s">
        <v>132</v>
      </c>
      <c r="F141" s="12"/>
      <c r="G141" s="9">
        <v>382364.98</v>
      </c>
    </row>
    <row r="142" spans="1:7" ht="47.25">
      <c r="A142" s="7" t="s">
        <v>2</v>
      </c>
      <c r="B142" s="8">
        <v>937</v>
      </c>
      <c r="C142" s="10" t="s">
        <v>125</v>
      </c>
      <c r="D142" s="10" t="s">
        <v>19</v>
      </c>
      <c r="E142" s="8" t="s">
        <v>132</v>
      </c>
      <c r="F142" s="8">
        <v>200</v>
      </c>
      <c r="G142" s="9">
        <v>382364.98</v>
      </c>
    </row>
    <row r="143" spans="1:7" ht="47.25">
      <c r="A143" s="7" t="s">
        <v>3</v>
      </c>
      <c r="B143" s="8">
        <v>937</v>
      </c>
      <c r="C143" s="10" t="s">
        <v>125</v>
      </c>
      <c r="D143" s="10" t="s">
        <v>19</v>
      </c>
      <c r="E143" s="8" t="s">
        <v>132</v>
      </c>
      <c r="F143" s="8">
        <v>240</v>
      </c>
      <c r="G143" s="9">
        <v>382364.98</v>
      </c>
    </row>
    <row r="144" spans="1:7" ht="47.25">
      <c r="A144" s="7" t="s">
        <v>235</v>
      </c>
      <c r="B144" s="8">
        <v>937</v>
      </c>
      <c r="C144" s="10" t="s">
        <v>125</v>
      </c>
      <c r="D144" s="10" t="s">
        <v>19</v>
      </c>
      <c r="E144" s="8" t="s">
        <v>145</v>
      </c>
      <c r="F144" s="8"/>
      <c r="G144" s="9">
        <v>52500</v>
      </c>
    </row>
    <row r="145" spans="1:7" ht="47.25">
      <c r="A145" s="7" t="s">
        <v>2</v>
      </c>
      <c r="B145" s="8">
        <v>937</v>
      </c>
      <c r="C145" s="10" t="s">
        <v>125</v>
      </c>
      <c r="D145" s="10" t="s">
        <v>19</v>
      </c>
      <c r="E145" s="8" t="s">
        <v>145</v>
      </c>
      <c r="F145" s="8">
        <v>200</v>
      </c>
      <c r="G145" s="9">
        <v>52500</v>
      </c>
    </row>
    <row r="146" spans="1:7" ht="47.25">
      <c r="A146" s="7" t="s">
        <v>3</v>
      </c>
      <c r="B146" s="8">
        <v>937</v>
      </c>
      <c r="C146" s="10" t="s">
        <v>125</v>
      </c>
      <c r="D146" s="10" t="s">
        <v>19</v>
      </c>
      <c r="E146" s="8" t="s">
        <v>145</v>
      </c>
      <c r="F146" s="8">
        <v>240</v>
      </c>
      <c r="G146" s="9">
        <v>52500</v>
      </c>
    </row>
    <row r="147" spans="1:7" ht="110.25">
      <c r="A147" s="7" t="s">
        <v>133</v>
      </c>
      <c r="B147" s="8">
        <v>937</v>
      </c>
      <c r="C147" s="10" t="s">
        <v>125</v>
      </c>
      <c r="D147" s="10" t="s">
        <v>19</v>
      </c>
      <c r="E147" s="8" t="s">
        <v>134</v>
      </c>
      <c r="F147" s="8"/>
      <c r="G147" s="9">
        <f>G149+G152</f>
        <v>32779813.800000001</v>
      </c>
    </row>
    <row r="148" spans="1:7" ht="78.75">
      <c r="A148" s="7" t="s">
        <v>226</v>
      </c>
      <c r="B148" s="8">
        <v>937</v>
      </c>
      <c r="C148" s="10" t="s">
        <v>125</v>
      </c>
      <c r="D148" s="10" t="s">
        <v>19</v>
      </c>
      <c r="E148" s="8" t="s">
        <v>227</v>
      </c>
      <c r="F148" s="8"/>
      <c r="G148" s="9">
        <f>G149</f>
        <v>30000</v>
      </c>
    </row>
    <row r="149" spans="1:7" ht="31.5">
      <c r="A149" s="7" t="s">
        <v>191</v>
      </c>
      <c r="B149" s="8">
        <v>937</v>
      </c>
      <c r="C149" s="10" t="s">
        <v>125</v>
      </c>
      <c r="D149" s="10" t="s">
        <v>19</v>
      </c>
      <c r="E149" s="8" t="s">
        <v>228</v>
      </c>
      <c r="F149" s="8"/>
      <c r="G149" s="9">
        <v>30000</v>
      </c>
    </row>
    <row r="150" spans="1:7" ht="47.25">
      <c r="A150" s="7" t="s">
        <v>2</v>
      </c>
      <c r="B150" s="8">
        <v>937</v>
      </c>
      <c r="C150" s="10" t="s">
        <v>125</v>
      </c>
      <c r="D150" s="10" t="s">
        <v>19</v>
      </c>
      <c r="E150" s="8" t="s">
        <v>228</v>
      </c>
      <c r="F150" s="8">
        <v>200</v>
      </c>
      <c r="G150" s="9">
        <v>30000</v>
      </c>
    </row>
    <row r="151" spans="1:7" ht="47.25">
      <c r="A151" s="7" t="s">
        <v>3</v>
      </c>
      <c r="B151" s="8">
        <v>937</v>
      </c>
      <c r="C151" s="10" t="s">
        <v>125</v>
      </c>
      <c r="D151" s="10" t="s">
        <v>19</v>
      </c>
      <c r="E151" s="8" t="s">
        <v>228</v>
      </c>
      <c r="F151" s="8">
        <v>240</v>
      </c>
      <c r="G151" s="9">
        <v>30000</v>
      </c>
    </row>
    <row r="152" spans="1:7" ht="78.75">
      <c r="A152" s="7" t="s">
        <v>135</v>
      </c>
      <c r="B152" s="8">
        <v>937</v>
      </c>
      <c r="C152" s="10" t="s">
        <v>125</v>
      </c>
      <c r="D152" s="10" t="s">
        <v>19</v>
      </c>
      <c r="E152" s="8" t="s">
        <v>136</v>
      </c>
      <c r="F152" s="8"/>
      <c r="G152" s="9">
        <f>G153+G156</f>
        <v>32749813.800000001</v>
      </c>
    </row>
    <row r="153" spans="1:7" ht="141.75">
      <c r="A153" s="7" t="s">
        <v>138</v>
      </c>
      <c r="B153" s="8">
        <v>937</v>
      </c>
      <c r="C153" s="10" t="s">
        <v>125</v>
      </c>
      <c r="D153" s="10" t="s">
        <v>19</v>
      </c>
      <c r="E153" s="8" t="s">
        <v>137</v>
      </c>
      <c r="F153" s="8"/>
      <c r="G153" s="9">
        <v>31767319.390000001</v>
      </c>
    </row>
    <row r="154" spans="1:7" ht="47.25">
      <c r="A154" s="7" t="s">
        <v>139</v>
      </c>
      <c r="B154" s="8">
        <v>937</v>
      </c>
      <c r="C154" s="10" t="s">
        <v>125</v>
      </c>
      <c r="D154" s="10" t="s">
        <v>19</v>
      </c>
      <c r="E154" s="8" t="s">
        <v>137</v>
      </c>
      <c r="F154" s="8">
        <v>400</v>
      </c>
      <c r="G154" s="9">
        <v>31767319.390000001</v>
      </c>
    </row>
    <row r="155" spans="1:7">
      <c r="A155" s="7" t="s">
        <v>140</v>
      </c>
      <c r="B155" s="8">
        <v>937</v>
      </c>
      <c r="C155" s="10" t="s">
        <v>125</v>
      </c>
      <c r="D155" s="10" t="s">
        <v>19</v>
      </c>
      <c r="E155" s="8" t="s">
        <v>137</v>
      </c>
      <c r="F155" s="8">
        <v>410</v>
      </c>
      <c r="G155" s="9">
        <v>31767319.390000001</v>
      </c>
    </row>
    <row r="156" spans="1:7" ht="126">
      <c r="A156" s="7" t="s">
        <v>141</v>
      </c>
      <c r="B156" s="8">
        <v>937</v>
      </c>
      <c r="C156" s="10" t="s">
        <v>125</v>
      </c>
      <c r="D156" s="10" t="s">
        <v>19</v>
      </c>
      <c r="E156" s="8" t="s">
        <v>142</v>
      </c>
      <c r="F156" s="8"/>
      <c r="G156" s="9">
        <v>982494.41</v>
      </c>
    </row>
    <row r="157" spans="1:7" ht="47.25">
      <c r="A157" s="7" t="s">
        <v>139</v>
      </c>
      <c r="B157" s="8">
        <v>937</v>
      </c>
      <c r="C157" s="10" t="s">
        <v>125</v>
      </c>
      <c r="D157" s="10" t="s">
        <v>19</v>
      </c>
      <c r="E157" s="8" t="s">
        <v>142</v>
      </c>
      <c r="F157" s="8">
        <v>400</v>
      </c>
      <c r="G157" s="9">
        <v>982494.41</v>
      </c>
    </row>
    <row r="158" spans="1:7">
      <c r="A158" s="7" t="s">
        <v>140</v>
      </c>
      <c r="B158" s="8">
        <v>937</v>
      </c>
      <c r="C158" s="10" t="s">
        <v>125</v>
      </c>
      <c r="D158" s="10" t="s">
        <v>19</v>
      </c>
      <c r="E158" s="8" t="s">
        <v>142</v>
      </c>
      <c r="F158" s="8">
        <v>410</v>
      </c>
      <c r="G158" s="9">
        <v>982494.41</v>
      </c>
    </row>
    <row r="159" spans="1:7">
      <c r="A159" s="11" t="s">
        <v>149</v>
      </c>
      <c r="B159" s="12">
        <v>937</v>
      </c>
      <c r="C159" s="14" t="s">
        <v>125</v>
      </c>
      <c r="D159" s="14" t="s">
        <v>21</v>
      </c>
      <c r="E159" s="12"/>
      <c r="F159" s="12"/>
      <c r="G159" s="13">
        <f>G160</f>
        <v>442690</v>
      </c>
    </row>
    <row r="160" spans="1:7" ht="47.25">
      <c r="A160" s="7" t="s">
        <v>45</v>
      </c>
      <c r="B160" s="8">
        <v>937</v>
      </c>
      <c r="C160" s="10" t="s">
        <v>125</v>
      </c>
      <c r="D160" s="10" t="s">
        <v>21</v>
      </c>
      <c r="E160" s="8" t="s">
        <v>27</v>
      </c>
      <c r="F160" s="8"/>
      <c r="G160" s="9">
        <f>G161+G164</f>
        <v>442690</v>
      </c>
    </row>
    <row r="161" spans="1:7" ht="78.75">
      <c r="A161" s="7" t="s">
        <v>150</v>
      </c>
      <c r="B161" s="8">
        <v>937</v>
      </c>
      <c r="C161" s="10" t="s">
        <v>125</v>
      </c>
      <c r="D161" s="10" t="s">
        <v>21</v>
      </c>
      <c r="E161" s="8" t="s">
        <v>147</v>
      </c>
      <c r="F161" s="8"/>
      <c r="G161" s="9">
        <v>352700</v>
      </c>
    </row>
    <row r="162" spans="1:7">
      <c r="A162" s="7" t="s">
        <v>4</v>
      </c>
      <c r="B162" s="8">
        <v>937</v>
      </c>
      <c r="C162" s="10" t="s">
        <v>125</v>
      </c>
      <c r="D162" s="10" t="s">
        <v>21</v>
      </c>
      <c r="E162" s="8" t="s">
        <v>147</v>
      </c>
      <c r="F162" s="8">
        <v>800</v>
      </c>
      <c r="G162" s="9">
        <v>352700</v>
      </c>
    </row>
    <row r="163" spans="1:7" ht="78.75">
      <c r="A163" s="7" t="s">
        <v>146</v>
      </c>
      <c r="B163" s="8">
        <v>937</v>
      </c>
      <c r="C163" s="10" t="s">
        <v>125</v>
      </c>
      <c r="D163" s="10" t="s">
        <v>21</v>
      </c>
      <c r="E163" s="8" t="s">
        <v>147</v>
      </c>
      <c r="F163" s="8">
        <v>810</v>
      </c>
      <c r="G163" s="9">
        <v>352700</v>
      </c>
    </row>
    <row r="164" spans="1:7" ht="110.25">
      <c r="A164" s="7" t="s">
        <v>229</v>
      </c>
      <c r="B164" s="8">
        <v>937</v>
      </c>
      <c r="C164" s="10" t="s">
        <v>125</v>
      </c>
      <c r="D164" s="10" t="s">
        <v>21</v>
      </c>
      <c r="E164" s="8" t="s">
        <v>148</v>
      </c>
      <c r="F164" s="8"/>
      <c r="G164" s="9">
        <v>89990</v>
      </c>
    </row>
    <row r="165" spans="1:7" ht="47.25">
      <c r="A165" s="7" t="s">
        <v>2</v>
      </c>
      <c r="B165" s="8">
        <v>937</v>
      </c>
      <c r="C165" s="10" t="s">
        <v>125</v>
      </c>
      <c r="D165" s="10" t="s">
        <v>21</v>
      </c>
      <c r="E165" s="8" t="s">
        <v>148</v>
      </c>
      <c r="F165" s="8">
        <v>200</v>
      </c>
      <c r="G165" s="9">
        <v>89990</v>
      </c>
    </row>
    <row r="166" spans="1:7" ht="47.25">
      <c r="A166" s="7" t="s">
        <v>3</v>
      </c>
      <c r="B166" s="8">
        <v>937</v>
      </c>
      <c r="C166" s="10" t="s">
        <v>125</v>
      </c>
      <c r="D166" s="10" t="s">
        <v>21</v>
      </c>
      <c r="E166" s="8" t="s">
        <v>148</v>
      </c>
      <c r="F166" s="8">
        <v>240</v>
      </c>
      <c r="G166" s="9">
        <v>89990</v>
      </c>
    </row>
    <row r="167" spans="1:7">
      <c r="A167" s="11" t="s">
        <v>151</v>
      </c>
      <c r="B167" s="12">
        <v>937</v>
      </c>
      <c r="C167" s="14" t="s">
        <v>125</v>
      </c>
      <c r="D167" s="14" t="s">
        <v>18</v>
      </c>
      <c r="E167" s="12"/>
      <c r="F167" s="12"/>
      <c r="G167" s="13">
        <f>G168+G209</f>
        <v>6982170.5</v>
      </c>
    </row>
    <row r="168" spans="1:7" ht="78.75">
      <c r="A168" s="7" t="s">
        <v>152</v>
      </c>
      <c r="B168" s="8">
        <v>937</v>
      </c>
      <c r="C168" s="10" t="s">
        <v>125</v>
      </c>
      <c r="D168" s="10" t="s">
        <v>18</v>
      </c>
      <c r="E168" s="8" t="s">
        <v>153</v>
      </c>
      <c r="F168" s="8"/>
      <c r="G168" s="9">
        <f>G169+G173+G180+G187+G195</f>
        <v>5800949.9800000004</v>
      </c>
    </row>
    <row r="169" spans="1:7" ht="47.25">
      <c r="A169" s="7" t="s">
        <v>154</v>
      </c>
      <c r="B169" s="8">
        <v>937</v>
      </c>
      <c r="C169" s="10" t="s">
        <v>125</v>
      </c>
      <c r="D169" s="10" t="s">
        <v>18</v>
      </c>
      <c r="E169" s="8" t="s">
        <v>155</v>
      </c>
      <c r="F169" s="8"/>
      <c r="G169" s="9">
        <f>G170</f>
        <v>109650</v>
      </c>
    </row>
    <row r="170" spans="1:7" ht="126">
      <c r="A170" s="7" t="s">
        <v>156</v>
      </c>
      <c r="B170" s="8">
        <v>937</v>
      </c>
      <c r="C170" s="10" t="s">
        <v>125</v>
      </c>
      <c r="D170" s="10" t="s">
        <v>18</v>
      </c>
      <c r="E170" s="8" t="s">
        <v>157</v>
      </c>
      <c r="F170" s="8"/>
      <c r="G170" s="9">
        <v>109650</v>
      </c>
    </row>
    <row r="171" spans="1:7" ht="57" customHeight="1">
      <c r="A171" s="7" t="s">
        <v>2</v>
      </c>
      <c r="B171" s="8">
        <v>937</v>
      </c>
      <c r="C171" s="10" t="s">
        <v>125</v>
      </c>
      <c r="D171" s="10" t="s">
        <v>18</v>
      </c>
      <c r="E171" s="8" t="s">
        <v>157</v>
      </c>
      <c r="F171" s="8">
        <v>200</v>
      </c>
      <c r="G171" s="9">
        <v>109650</v>
      </c>
    </row>
    <row r="172" spans="1:7" ht="47.25">
      <c r="A172" s="7" t="s">
        <v>3</v>
      </c>
      <c r="B172" s="8">
        <v>937</v>
      </c>
      <c r="C172" s="10" t="s">
        <v>125</v>
      </c>
      <c r="D172" s="10" t="s">
        <v>18</v>
      </c>
      <c r="E172" s="8" t="s">
        <v>157</v>
      </c>
      <c r="F172" s="8">
        <v>240</v>
      </c>
      <c r="G172" s="9">
        <v>109650</v>
      </c>
    </row>
    <row r="173" spans="1:7" ht="47.25">
      <c r="A173" s="7" t="s">
        <v>158</v>
      </c>
      <c r="B173" s="8">
        <v>937</v>
      </c>
      <c r="C173" s="10" t="s">
        <v>125</v>
      </c>
      <c r="D173" s="10" t="s">
        <v>18</v>
      </c>
      <c r="E173" s="8" t="s">
        <v>160</v>
      </c>
      <c r="F173" s="8"/>
      <c r="G173" s="9">
        <f>G174+G177</f>
        <v>3332605.91</v>
      </c>
    </row>
    <row r="174" spans="1:7" ht="72" customHeight="1">
      <c r="A174" s="7" t="s">
        <v>159</v>
      </c>
      <c r="B174" s="8">
        <v>937</v>
      </c>
      <c r="C174" s="10" t="s">
        <v>125</v>
      </c>
      <c r="D174" s="10" t="s">
        <v>18</v>
      </c>
      <c r="E174" s="8" t="s">
        <v>161</v>
      </c>
      <c r="F174" s="8"/>
      <c r="G174" s="9">
        <v>100000</v>
      </c>
    </row>
    <row r="175" spans="1:7" ht="47.25">
      <c r="A175" s="7" t="s">
        <v>2</v>
      </c>
      <c r="B175" s="8">
        <v>937</v>
      </c>
      <c r="C175" s="10" t="s">
        <v>125</v>
      </c>
      <c r="D175" s="10" t="s">
        <v>18</v>
      </c>
      <c r="E175" s="8" t="s">
        <v>161</v>
      </c>
      <c r="F175" s="8">
        <v>200</v>
      </c>
      <c r="G175" s="9">
        <v>100000</v>
      </c>
    </row>
    <row r="176" spans="1:7" ht="47.25">
      <c r="A176" s="7" t="s">
        <v>3</v>
      </c>
      <c r="B176" s="8">
        <v>937</v>
      </c>
      <c r="C176" s="10" t="s">
        <v>125</v>
      </c>
      <c r="D176" s="10" t="s">
        <v>18</v>
      </c>
      <c r="E176" s="8" t="s">
        <v>161</v>
      </c>
      <c r="F176" s="8">
        <v>240</v>
      </c>
      <c r="G176" s="9">
        <v>100000</v>
      </c>
    </row>
    <row r="177" spans="1:7" ht="47.25">
      <c r="A177" s="7" t="s">
        <v>162</v>
      </c>
      <c r="B177" s="8">
        <v>937</v>
      </c>
      <c r="C177" s="10" t="s">
        <v>125</v>
      </c>
      <c r="D177" s="10" t="s">
        <v>18</v>
      </c>
      <c r="E177" s="8" t="s">
        <v>163</v>
      </c>
      <c r="F177" s="8"/>
      <c r="G177" s="9">
        <v>3232605.91</v>
      </c>
    </row>
    <row r="178" spans="1:7" ht="47.25">
      <c r="A178" s="7" t="s">
        <v>2</v>
      </c>
      <c r="B178" s="8">
        <v>937</v>
      </c>
      <c r="C178" s="10" t="s">
        <v>125</v>
      </c>
      <c r="D178" s="10" t="s">
        <v>18</v>
      </c>
      <c r="E178" s="8" t="s">
        <v>163</v>
      </c>
      <c r="F178" s="8">
        <v>200</v>
      </c>
      <c r="G178" s="9">
        <v>3232605.91</v>
      </c>
    </row>
    <row r="179" spans="1:7" ht="47.25">
      <c r="A179" s="7" t="s">
        <v>3</v>
      </c>
      <c r="B179" s="8">
        <v>937</v>
      </c>
      <c r="C179" s="10" t="s">
        <v>125</v>
      </c>
      <c r="D179" s="10" t="s">
        <v>18</v>
      </c>
      <c r="E179" s="8" t="s">
        <v>163</v>
      </c>
      <c r="F179" s="8">
        <v>240</v>
      </c>
      <c r="G179" s="9">
        <v>3232605.91</v>
      </c>
    </row>
    <row r="180" spans="1:7" ht="63">
      <c r="A180" s="7" t="s">
        <v>164</v>
      </c>
      <c r="B180" s="8">
        <v>937</v>
      </c>
      <c r="C180" s="10" t="s">
        <v>125</v>
      </c>
      <c r="D180" s="10" t="s">
        <v>18</v>
      </c>
      <c r="E180" s="8" t="s">
        <v>166</v>
      </c>
      <c r="F180" s="8"/>
      <c r="G180" s="9">
        <f>G181+G184</f>
        <v>190375.25</v>
      </c>
    </row>
    <row r="181" spans="1:7" ht="47.25">
      <c r="A181" s="7" t="s">
        <v>165</v>
      </c>
      <c r="B181" s="8">
        <v>937</v>
      </c>
      <c r="C181" s="10" t="s">
        <v>125</v>
      </c>
      <c r="D181" s="10" t="s">
        <v>18</v>
      </c>
      <c r="E181" s="8" t="s">
        <v>167</v>
      </c>
      <c r="F181" s="8"/>
      <c r="G181" s="9">
        <v>178375.25</v>
      </c>
    </row>
    <row r="182" spans="1:7" ht="47.25">
      <c r="A182" s="7" t="s">
        <v>2</v>
      </c>
      <c r="B182" s="8">
        <v>937</v>
      </c>
      <c r="C182" s="10" t="s">
        <v>125</v>
      </c>
      <c r="D182" s="10" t="s">
        <v>18</v>
      </c>
      <c r="E182" s="8" t="s">
        <v>167</v>
      </c>
      <c r="F182" s="8">
        <v>200</v>
      </c>
      <c r="G182" s="9">
        <v>178375.25</v>
      </c>
    </row>
    <row r="183" spans="1:7" s="16" customFormat="1" ht="47.25">
      <c r="A183" s="7" t="s">
        <v>3</v>
      </c>
      <c r="B183" s="8">
        <v>937</v>
      </c>
      <c r="C183" s="10" t="s">
        <v>125</v>
      </c>
      <c r="D183" s="10" t="s">
        <v>18</v>
      </c>
      <c r="E183" s="8" t="s">
        <v>167</v>
      </c>
      <c r="F183" s="8">
        <v>240</v>
      </c>
      <c r="G183" s="9">
        <v>178375.25</v>
      </c>
    </row>
    <row r="184" spans="1:7" ht="47.25">
      <c r="A184" s="7" t="s">
        <v>168</v>
      </c>
      <c r="B184" s="8">
        <v>937</v>
      </c>
      <c r="C184" s="10" t="s">
        <v>125</v>
      </c>
      <c r="D184" s="10" t="s">
        <v>18</v>
      </c>
      <c r="E184" s="8" t="s">
        <v>169</v>
      </c>
      <c r="F184" s="8"/>
      <c r="G184" s="9">
        <v>12000</v>
      </c>
    </row>
    <row r="185" spans="1:7" ht="47.25">
      <c r="A185" s="7" t="s">
        <v>2</v>
      </c>
      <c r="B185" s="8">
        <v>937</v>
      </c>
      <c r="C185" s="10" t="s">
        <v>125</v>
      </c>
      <c r="D185" s="10" t="s">
        <v>18</v>
      </c>
      <c r="E185" s="8" t="s">
        <v>169</v>
      </c>
      <c r="F185" s="8">
        <v>200</v>
      </c>
      <c r="G185" s="9">
        <v>12000</v>
      </c>
    </row>
    <row r="186" spans="1:7" ht="47.25">
      <c r="A186" s="7" t="s">
        <v>3</v>
      </c>
      <c r="B186" s="8">
        <v>937</v>
      </c>
      <c r="C186" s="10" t="s">
        <v>125</v>
      </c>
      <c r="D186" s="10" t="s">
        <v>18</v>
      </c>
      <c r="E186" s="8" t="s">
        <v>169</v>
      </c>
      <c r="F186" s="8">
        <v>240</v>
      </c>
      <c r="G186" s="9">
        <v>12000</v>
      </c>
    </row>
    <row r="187" spans="1:7" ht="47.25">
      <c r="A187" s="7" t="s">
        <v>170</v>
      </c>
      <c r="B187" s="8">
        <v>937</v>
      </c>
      <c r="C187" s="10" t="s">
        <v>125</v>
      </c>
      <c r="D187" s="10" t="s">
        <v>18</v>
      </c>
      <c r="E187" s="8" t="s">
        <v>172</v>
      </c>
      <c r="F187" s="8"/>
      <c r="G187" s="9">
        <f>G188+G191</f>
        <v>929318.82000000007</v>
      </c>
    </row>
    <row r="188" spans="1:7" ht="63">
      <c r="A188" s="7" t="s">
        <v>171</v>
      </c>
      <c r="B188" s="8">
        <v>937</v>
      </c>
      <c r="C188" s="10" t="s">
        <v>125</v>
      </c>
      <c r="D188" s="10" t="s">
        <v>18</v>
      </c>
      <c r="E188" s="8" t="s">
        <v>173</v>
      </c>
      <c r="F188" s="8"/>
      <c r="G188" s="9">
        <v>484359.82</v>
      </c>
    </row>
    <row r="189" spans="1:7" ht="47.25">
      <c r="A189" s="7" t="s">
        <v>2</v>
      </c>
      <c r="B189" s="8">
        <v>937</v>
      </c>
      <c r="C189" s="10" t="s">
        <v>125</v>
      </c>
      <c r="D189" s="10" t="s">
        <v>18</v>
      </c>
      <c r="E189" s="8" t="s">
        <v>173</v>
      </c>
      <c r="F189" s="8">
        <v>200</v>
      </c>
      <c r="G189" s="9">
        <v>484359.82</v>
      </c>
    </row>
    <row r="190" spans="1:7" ht="47.25">
      <c r="A190" s="7" t="s">
        <v>3</v>
      </c>
      <c r="B190" s="8">
        <v>937</v>
      </c>
      <c r="C190" s="10" t="s">
        <v>125</v>
      </c>
      <c r="D190" s="10" t="s">
        <v>18</v>
      </c>
      <c r="E190" s="8" t="s">
        <v>173</v>
      </c>
      <c r="F190" s="8">
        <v>240</v>
      </c>
      <c r="G190" s="9">
        <v>484359.82</v>
      </c>
    </row>
    <row r="191" spans="1:7" ht="37.5" customHeight="1">
      <c r="A191" s="7" t="s">
        <v>174</v>
      </c>
      <c r="B191" s="8">
        <v>937</v>
      </c>
      <c r="C191" s="10" t="s">
        <v>125</v>
      </c>
      <c r="D191" s="10" t="s">
        <v>18</v>
      </c>
      <c r="E191" s="8" t="s">
        <v>176</v>
      </c>
      <c r="F191" s="8"/>
      <c r="G191" s="9">
        <v>444959</v>
      </c>
    </row>
    <row r="192" spans="1:7" ht="47.25">
      <c r="A192" s="7" t="s">
        <v>175</v>
      </c>
      <c r="B192" s="8">
        <v>937</v>
      </c>
      <c r="C192" s="10" t="s">
        <v>125</v>
      </c>
      <c r="D192" s="10" t="s">
        <v>18</v>
      </c>
      <c r="E192" s="8" t="s">
        <v>177</v>
      </c>
      <c r="F192" s="8"/>
      <c r="G192" s="9">
        <v>444959</v>
      </c>
    </row>
    <row r="193" spans="1:7" ht="47.25">
      <c r="A193" s="7" t="s">
        <v>2</v>
      </c>
      <c r="B193" s="8">
        <v>937</v>
      </c>
      <c r="C193" s="10" t="s">
        <v>125</v>
      </c>
      <c r="D193" s="10" t="s">
        <v>18</v>
      </c>
      <c r="E193" s="8" t="s">
        <v>177</v>
      </c>
      <c r="F193" s="8">
        <v>200</v>
      </c>
      <c r="G193" s="9">
        <v>444959</v>
      </c>
    </row>
    <row r="194" spans="1:7" ht="47.25">
      <c r="A194" s="7" t="s">
        <v>3</v>
      </c>
      <c r="B194" s="8">
        <v>937</v>
      </c>
      <c r="C194" s="10" t="s">
        <v>125</v>
      </c>
      <c r="D194" s="10" t="s">
        <v>18</v>
      </c>
      <c r="E194" s="8" t="s">
        <v>177</v>
      </c>
      <c r="F194" s="8">
        <v>240</v>
      </c>
      <c r="G194" s="9">
        <v>444959</v>
      </c>
    </row>
    <row r="195" spans="1:7" ht="31.5">
      <c r="A195" s="7" t="s">
        <v>178</v>
      </c>
      <c r="B195" s="8">
        <v>937</v>
      </c>
      <c r="C195" s="10" t="s">
        <v>125</v>
      </c>
      <c r="D195" s="10" t="s">
        <v>18</v>
      </c>
      <c r="E195" s="8" t="s">
        <v>181</v>
      </c>
      <c r="F195" s="8"/>
      <c r="G195" s="9">
        <f>G196</f>
        <v>1239000</v>
      </c>
    </row>
    <row r="196" spans="1:7" ht="31.5">
      <c r="A196" s="7" t="s">
        <v>179</v>
      </c>
      <c r="B196" s="8">
        <v>937</v>
      </c>
      <c r="C196" s="10" t="s">
        <v>125</v>
      </c>
      <c r="D196" s="10" t="s">
        <v>18</v>
      </c>
      <c r="E196" s="8" t="s">
        <v>182</v>
      </c>
      <c r="F196" s="8"/>
      <c r="G196" s="9">
        <f>G197+G200+G203+G206</f>
        <v>1239000</v>
      </c>
    </row>
    <row r="197" spans="1:7" ht="126">
      <c r="A197" s="7" t="s">
        <v>180</v>
      </c>
      <c r="B197" s="8">
        <v>937</v>
      </c>
      <c r="C197" s="10" t="s">
        <v>125</v>
      </c>
      <c r="D197" s="10" t="s">
        <v>18</v>
      </c>
      <c r="E197" s="8" t="s">
        <v>183</v>
      </c>
      <c r="F197" s="8"/>
      <c r="G197" s="9">
        <v>59000</v>
      </c>
    </row>
    <row r="198" spans="1:7" ht="47.25">
      <c r="A198" s="7" t="s">
        <v>2</v>
      </c>
      <c r="B198" s="8">
        <v>937</v>
      </c>
      <c r="C198" s="10" t="s">
        <v>125</v>
      </c>
      <c r="D198" s="10" t="s">
        <v>18</v>
      </c>
      <c r="E198" s="8" t="s">
        <v>183</v>
      </c>
      <c r="F198" s="8">
        <v>200</v>
      </c>
      <c r="G198" s="9">
        <v>59000</v>
      </c>
    </row>
    <row r="199" spans="1:7" ht="47.25">
      <c r="A199" s="7" t="s">
        <v>3</v>
      </c>
      <c r="B199" s="8">
        <v>937</v>
      </c>
      <c r="C199" s="10" t="s">
        <v>125</v>
      </c>
      <c r="D199" s="10" t="s">
        <v>18</v>
      </c>
      <c r="E199" s="8" t="s">
        <v>183</v>
      </c>
      <c r="F199" s="8">
        <v>240</v>
      </c>
      <c r="G199" s="9">
        <v>59000</v>
      </c>
    </row>
    <row r="200" spans="1:7" ht="78.75">
      <c r="A200" s="7" t="s">
        <v>184</v>
      </c>
      <c r="B200" s="8">
        <v>937</v>
      </c>
      <c r="C200" s="10" t="s">
        <v>125</v>
      </c>
      <c r="D200" s="10" t="s">
        <v>18</v>
      </c>
      <c r="E200" s="8" t="s">
        <v>185</v>
      </c>
      <c r="F200" s="8"/>
      <c r="G200" s="9">
        <v>665000</v>
      </c>
    </row>
    <row r="201" spans="1:7" ht="47.25">
      <c r="A201" s="7" t="s">
        <v>2</v>
      </c>
      <c r="B201" s="8">
        <v>937</v>
      </c>
      <c r="C201" s="10" t="s">
        <v>125</v>
      </c>
      <c r="D201" s="10" t="s">
        <v>18</v>
      </c>
      <c r="E201" s="8" t="s">
        <v>185</v>
      </c>
      <c r="F201" s="8">
        <v>200</v>
      </c>
      <c r="G201" s="9">
        <v>665000</v>
      </c>
    </row>
    <row r="202" spans="1:7" ht="47.25">
      <c r="A202" s="7" t="s">
        <v>3</v>
      </c>
      <c r="B202" s="8">
        <v>937</v>
      </c>
      <c r="C202" s="10" t="s">
        <v>125</v>
      </c>
      <c r="D202" s="10" t="s">
        <v>18</v>
      </c>
      <c r="E202" s="8" t="s">
        <v>185</v>
      </c>
      <c r="F202" s="8">
        <v>240</v>
      </c>
      <c r="G202" s="9">
        <v>665000</v>
      </c>
    </row>
    <row r="203" spans="1:7" ht="141.75">
      <c r="A203" s="7" t="s">
        <v>186</v>
      </c>
      <c r="B203" s="8">
        <v>937</v>
      </c>
      <c r="C203" s="10" t="s">
        <v>125</v>
      </c>
      <c r="D203" s="10" t="s">
        <v>18</v>
      </c>
      <c r="E203" s="8" t="s">
        <v>187</v>
      </c>
      <c r="F203" s="8"/>
      <c r="G203" s="9">
        <v>20000</v>
      </c>
    </row>
    <row r="204" spans="1:7" ht="47.25">
      <c r="A204" s="7" t="s">
        <v>2</v>
      </c>
      <c r="B204" s="8">
        <v>937</v>
      </c>
      <c r="C204" s="10" t="s">
        <v>125</v>
      </c>
      <c r="D204" s="10" t="s">
        <v>18</v>
      </c>
      <c r="E204" s="8" t="s">
        <v>187</v>
      </c>
      <c r="F204" s="8">
        <v>200</v>
      </c>
      <c r="G204" s="9">
        <v>20000</v>
      </c>
    </row>
    <row r="205" spans="1:7" ht="47.25">
      <c r="A205" s="7" t="s">
        <v>3</v>
      </c>
      <c r="B205" s="8">
        <v>937</v>
      </c>
      <c r="C205" s="10" t="s">
        <v>125</v>
      </c>
      <c r="D205" s="10" t="s">
        <v>18</v>
      </c>
      <c r="E205" s="8" t="s">
        <v>187</v>
      </c>
      <c r="F205" s="8">
        <v>240</v>
      </c>
      <c r="G205" s="9">
        <v>20000</v>
      </c>
    </row>
    <row r="206" spans="1:7" ht="94.5">
      <c r="A206" s="7" t="s">
        <v>188</v>
      </c>
      <c r="B206" s="8">
        <v>937</v>
      </c>
      <c r="C206" s="10" t="s">
        <v>125</v>
      </c>
      <c r="D206" s="10" t="s">
        <v>18</v>
      </c>
      <c r="E206" s="8" t="s">
        <v>189</v>
      </c>
      <c r="F206" s="8"/>
      <c r="G206" s="9">
        <v>495000</v>
      </c>
    </row>
    <row r="207" spans="1:7" ht="47.25">
      <c r="A207" s="7" t="s">
        <v>2</v>
      </c>
      <c r="B207" s="8">
        <v>937</v>
      </c>
      <c r="C207" s="10" t="s">
        <v>125</v>
      </c>
      <c r="D207" s="10" t="s">
        <v>18</v>
      </c>
      <c r="E207" s="8" t="s">
        <v>189</v>
      </c>
      <c r="F207" s="8">
        <v>200</v>
      </c>
      <c r="G207" s="9">
        <v>495000</v>
      </c>
    </row>
    <row r="208" spans="1:7" ht="47.25">
      <c r="A208" s="7" t="s">
        <v>3</v>
      </c>
      <c r="B208" s="8">
        <v>937</v>
      </c>
      <c r="C208" s="10" t="s">
        <v>125</v>
      </c>
      <c r="D208" s="10" t="s">
        <v>18</v>
      </c>
      <c r="E208" s="8" t="s">
        <v>189</v>
      </c>
      <c r="F208" s="8">
        <v>240</v>
      </c>
      <c r="G208" s="9">
        <v>495000</v>
      </c>
    </row>
    <row r="209" spans="1:7" ht="94.5">
      <c r="A209" s="18" t="s">
        <v>195</v>
      </c>
      <c r="B209" s="8">
        <v>937</v>
      </c>
      <c r="C209" s="10" t="s">
        <v>125</v>
      </c>
      <c r="D209" s="10" t="s">
        <v>18</v>
      </c>
      <c r="E209" s="8" t="s">
        <v>193</v>
      </c>
      <c r="F209" s="8"/>
      <c r="G209" s="9">
        <f>G211+G214+G217</f>
        <v>1181220.52</v>
      </c>
    </row>
    <row r="210" spans="1:7" ht="31.5">
      <c r="A210" s="18" t="s">
        <v>190</v>
      </c>
      <c r="B210" s="8">
        <v>937</v>
      </c>
      <c r="C210" s="10" t="s">
        <v>125</v>
      </c>
      <c r="D210" s="10" t="s">
        <v>18</v>
      </c>
      <c r="E210" s="8" t="s">
        <v>194</v>
      </c>
      <c r="F210" s="8"/>
      <c r="G210" s="9">
        <f>G211+G214</f>
        <v>100329.52</v>
      </c>
    </row>
    <row r="211" spans="1:7" ht="31.5">
      <c r="A211" s="7" t="s">
        <v>191</v>
      </c>
      <c r="B211" s="8">
        <v>937</v>
      </c>
      <c r="C211" s="10" t="s">
        <v>125</v>
      </c>
      <c r="D211" s="10" t="s">
        <v>18</v>
      </c>
      <c r="E211" s="8" t="s">
        <v>192</v>
      </c>
      <c r="F211" s="8"/>
      <c r="G211" s="9">
        <v>12000</v>
      </c>
    </row>
    <row r="212" spans="1:7" ht="47.25">
      <c r="A212" s="7" t="s">
        <v>2</v>
      </c>
      <c r="B212" s="8">
        <v>937</v>
      </c>
      <c r="C212" s="10" t="s">
        <v>125</v>
      </c>
      <c r="D212" s="10" t="s">
        <v>18</v>
      </c>
      <c r="E212" s="8" t="s">
        <v>192</v>
      </c>
      <c r="F212" s="8">
        <v>200</v>
      </c>
      <c r="G212" s="9">
        <v>12000</v>
      </c>
    </row>
    <row r="213" spans="1:7" ht="47.25">
      <c r="A213" s="7" t="s">
        <v>3</v>
      </c>
      <c r="B213" s="8">
        <v>937</v>
      </c>
      <c r="C213" s="10" t="s">
        <v>125</v>
      </c>
      <c r="D213" s="10" t="s">
        <v>18</v>
      </c>
      <c r="E213" s="8" t="s">
        <v>192</v>
      </c>
      <c r="F213" s="8">
        <v>240</v>
      </c>
      <c r="G213" s="9">
        <v>12000</v>
      </c>
    </row>
    <row r="214" spans="1:7" ht="94.5">
      <c r="A214" s="7" t="s">
        <v>196</v>
      </c>
      <c r="B214" s="8">
        <v>937</v>
      </c>
      <c r="C214" s="10" t="s">
        <v>125</v>
      </c>
      <c r="D214" s="10" t="s">
        <v>18</v>
      </c>
      <c r="E214" s="8" t="s">
        <v>197</v>
      </c>
      <c r="F214" s="8"/>
      <c r="G214" s="9">
        <v>88329.52</v>
      </c>
    </row>
    <row r="215" spans="1:7" ht="47.25">
      <c r="A215" s="7" t="s">
        <v>2</v>
      </c>
      <c r="B215" s="8">
        <v>937</v>
      </c>
      <c r="C215" s="10" t="s">
        <v>125</v>
      </c>
      <c r="D215" s="10" t="s">
        <v>18</v>
      </c>
      <c r="E215" s="8" t="s">
        <v>197</v>
      </c>
      <c r="F215" s="8">
        <v>200</v>
      </c>
      <c r="G215" s="9">
        <v>88329.52</v>
      </c>
    </row>
    <row r="216" spans="1:7" ht="47.25">
      <c r="A216" s="7" t="s">
        <v>3</v>
      </c>
      <c r="B216" s="8">
        <v>937</v>
      </c>
      <c r="C216" s="10" t="s">
        <v>125</v>
      </c>
      <c r="D216" s="10" t="s">
        <v>18</v>
      </c>
      <c r="E216" s="8" t="s">
        <v>197</v>
      </c>
      <c r="F216" s="8">
        <v>240</v>
      </c>
      <c r="G216" s="9">
        <v>88329.52</v>
      </c>
    </row>
    <row r="217" spans="1:7" ht="47.25">
      <c r="A217" s="7" t="s">
        <v>198</v>
      </c>
      <c r="B217" s="8">
        <v>937</v>
      </c>
      <c r="C217" s="10" t="s">
        <v>125</v>
      </c>
      <c r="D217" s="10" t="s">
        <v>18</v>
      </c>
      <c r="E217" s="8" t="s">
        <v>199</v>
      </c>
      <c r="F217" s="8"/>
      <c r="G217" s="9">
        <v>1080891</v>
      </c>
    </row>
    <row r="218" spans="1:7" ht="78.75">
      <c r="A218" s="7" t="s">
        <v>200</v>
      </c>
      <c r="B218" s="8">
        <v>937</v>
      </c>
      <c r="C218" s="10" t="s">
        <v>125</v>
      </c>
      <c r="D218" s="10" t="s">
        <v>18</v>
      </c>
      <c r="E218" s="8" t="s">
        <v>201</v>
      </c>
      <c r="F218" s="8"/>
      <c r="G218" s="9">
        <v>1080891</v>
      </c>
    </row>
    <row r="219" spans="1:7" ht="47.25">
      <c r="A219" s="7" t="s">
        <v>2</v>
      </c>
      <c r="B219" s="8">
        <v>937</v>
      </c>
      <c r="C219" s="10" t="s">
        <v>125</v>
      </c>
      <c r="D219" s="10" t="s">
        <v>18</v>
      </c>
      <c r="E219" s="8" t="s">
        <v>201</v>
      </c>
      <c r="F219" s="8">
        <v>200</v>
      </c>
      <c r="G219" s="9">
        <v>1080891</v>
      </c>
    </row>
    <row r="220" spans="1:7" ht="47.25">
      <c r="A220" s="7" t="s">
        <v>3</v>
      </c>
      <c r="B220" s="8">
        <v>937</v>
      </c>
      <c r="C220" s="10" t="s">
        <v>125</v>
      </c>
      <c r="D220" s="10" t="s">
        <v>18</v>
      </c>
      <c r="E220" s="8" t="s">
        <v>201</v>
      </c>
      <c r="F220" s="8">
        <v>240</v>
      </c>
      <c r="G220" s="9">
        <v>1080891</v>
      </c>
    </row>
    <row r="221" spans="1:7">
      <c r="A221" s="11" t="s">
        <v>202</v>
      </c>
      <c r="B221" s="12">
        <v>937</v>
      </c>
      <c r="C221" s="14" t="s">
        <v>204</v>
      </c>
      <c r="D221" s="14"/>
      <c r="E221" s="12"/>
      <c r="F221" s="12"/>
      <c r="G221" s="13">
        <v>9000</v>
      </c>
    </row>
    <row r="222" spans="1:7" ht="47.25">
      <c r="A222" s="11" t="s">
        <v>203</v>
      </c>
      <c r="B222" s="12">
        <v>937</v>
      </c>
      <c r="C222" s="14" t="s">
        <v>204</v>
      </c>
      <c r="D222" s="14" t="s">
        <v>125</v>
      </c>
      <c r="E222" s="12"/>
      <c r="F222" s="12"/>
      <c r="G222" s="13">
        <v>9000</v>
      </c>
    </row>
    <row r="223" spans="1:7" ht="47.25">
      <c r="A223" s="7" t="s">
        <v>45</v>
      </c>
      <c r="B223" s="8">
        <v>937</v>
      </c>
      <c r="C223" s="10" t="s">
        <v>204</v>
      </c>
      <c r="D223" s="10" t="s">
        <v>125</v>
      </c>
      <c r="E223" s="8" t="s">
        <v>27</v>
      </c>
      <c r="F223" s="8"/>
      <c r="G223" s="9">
        <v>9000</v>
      </c>
    </row>
    <row r="224" spans="1:7" ht="78.75">
      <c r="A224" s="7" t="s">
        <v>205</v>
      </c>
      <c r="B224" s="8">
        <v>937</v>
      </c>
      <c r="C224" s="10" t="s">
        <v>204</v>
      </c>
      <c r="D224" s="10" t="s">
        <v>125</v>
      </c>
      <c r="E224" s="8" t="s">
        <v>206</v>
      </c>
      <c r="F224" s="8"/>
      <c r="G224" s="9">
        <v>9000</v>
      </c>
    </row>
    <row r="225" spans="1:7" ht="47.25">
      <c r="A225" s="7" t="s">
        <v>2</v>
      </c>
      <c r="B225" s="8">
        <v>937</v>
      </c>
      <c r="C225" s="10" t="s">
        <v>204</v>
      </c>
      <c r="D225" s="10" t="s">
        <v>125</v>
      </c>
      <c r="E225" s="8" t="s">
        <v>206</v>
      </c>
      <c r="F225" s="8">
        <v>200</v>
      </c>
      <c r="G225" s="9">
        <v>9000</v>
      </c>
    </row>
    <row r="226" spans="1:7" ht="47.25">
      <c r="A226" s="7" t="s">
        <v>3</v>
      </c>
      <c r="B226" s="8">
        <v>937</v>
      </c>
      <c r="C226" s="10" t="s">
        <v>204</v>
      </c>
      <c r="D226" s="10" t="s">
        <v>125</v>
      </c>
      <c r="E226" s="8" t="s">
        <v>206</v>
      </c>
      <c r="F226" s="8">
        <v>240</v>
      </c>
      <c r="G226" s="9">
        <v>9000</v>
      </c>
    </row>
    <row r="227" spans="1:7" ht="31.5">
      <c r="A227" s="11" t="s">
        <v>207</v>
      </c>
      <c r="B227" s="12">
        <v>937</v>
      </c>
      <c r="C227" s="14" t="s">
        <v>208</v>
      </c>
      <c r="D227" s="14"/>
      <c r="E227" s="12"/>
      <c r="F227" s="12"/>
      <c r="G227" s="13">
        <v>14700</v>
      </c>
    </row>
    <row r="228" spans="1:7">
      <c r="A228" s="11" t="s">
        <v>209</v>
      </c>
      <c r="B228" s="12">
        <v>937</v>
      </c>
      <c r="C228" s="14" t="s">
        <v>208</v>
      </c>
      <c r="D228" s="14" t="s">
        <v>19</v>
      </c>
      <c r="E228" s="12"/>
      <c r="F228" s="12"/>
      <c r="G228" s="13">
        <v>14700</v>
      </c>
    </row>
    <row r="229" spans="1:7" ht="78.75">
      <c r="A229" s="7" t="s">
        <v>210</v>
      </c>
      <c r="B229" s="8">
        <v>937</v>
      </c>
      <c r="C229" s="10" t="s">
        <v>208</v>
      </c>
      <c r="D229" s="10" t="s">
        <v>19</v>
      </c>
      <c r="E229" s="8" t="s">
        <v>212</v>
      </c>
      <c r="F229" s="8"/>
      <c r="G229" s="9">
        <v>14700</v>
      </c>
    </row>
    <row r="230" spans="1:7" ht="47.25">
      <c r="A230" s="7" t="s">
        <v>211</v>
      </c>
      <c r="B230" s="8">
        <v>937</v>
      </c>
      <c r="C230" s="10" t="s">
        <v>208</v>
      </c>
      <c r="D230" s="10" t="s">
        <v>19</v>
      </c>
      <c r="E230" s="8" t="s">
        <v>213</v>
      </c>
      <c r="F230" s="8"/>
      <c r="G230" s="9">
        <v>14700</v>
      </c>
    </row>
    <row r="231" spans="1:7" ht="47.25">
      <c r="A231" s="7" t="s">
        <v>2</v>
      </c>
      <c r="B231" s="8">
        <v>937</v>
      </c>
      <c r="C231" s="10" t="s">
        <v>208</v>
      </c>
      <c r="D231" s="10" t="s">
        <v>19</v>
      </c>
      <c r="E231" s="8" t="s">
        <v>213</v>
      </c>
      <c r="F231" s="8">
        <v>200</v>
      </c>
      <c r="G231" s="9">
        <v>14700</v>
      </c>
    </row>
    <row r="232" spans="1:7" ht="47.25">
      <c r="A232" s="7" t="s">
        <v>3</v>
      </c>
      <c r="B232" s="8">
        <v>937</v>
      </c>
      <c r="C232" s="10" t="s">
        <v>208</v>
      </c>
      <c r="D232" s="10" t="s">
        <v>19</v>
      </c>
      <c r="E232" s="8" t="s">
        <v>213</v>
      </c>
      <c r="F232" s="8">
        <v>240</v>
      </c>
      <c r="G232" s="9">
        <v>14700</v>
      </c>
    </row>
    <row r="233" spans="1:7">
      <c r="A233" s="11" t="s">
        <v>214</v>
      </c>
      <c r="B233" s="12">
        <v>937</v>
      </c>
      <c r="C233" s="14"/>
      <c r="D233" s="14"/>
      <c r="E233" s="12"/>
      <c r="F233" s="12"/>
      <c r="G233" s="13">
        <f>G234</f>
        <v>262535.52</v>
      </c>
    </row>
    <row r="234" spans="1:7">
      <c r="A234" s="11" t="s">
        <v>215</v>
      </c>
      <c r="B234" s="12">
        <v>937</v>
      </c>
      <c r="C234" s="14" t="s">
        <v>23</v>
      </c>
      <c r="D234" s="14"/>
      <c r="E234" s="12"/>
      <c r="F234" s="12"/>
      <c r="G234" s="13">
        <f>G235</f>
        <v>262535.52</v>
      </c>
    </row>
    <row r="235" spans="1:7" ht="49.5" customHeight="1">
      <c r="A235" s="7" t="s">
        <v>216</v>
      </c>
      <c r="B235" s="8">
        <v>937</v>
      </c>
      <c r="C235" s="10" t="s">
        <v>23</v>
      </c>
      <c r="D235" s="10" t="s">
        <v>19</v>
      </c>
      <c r="E235" s="8" t="s">
        <v>27</v>
      </c>
      <c r="F235" s="8"/>
      <c r="G235" s="9">
        <f>G236+G239</f>
        <v>262535.52</v>
      </c>
    </row>
    <row r="236" spans="1:7" ht="63">
      <c r="A236" s="7" t="s">
        <v>217</v>
      </c>
      <c r="B236" s="8">
        <v>937</v>
      </c>
      <c r="C236" s="10" t="s">
        <v>23</v>
      </c>
      <c r="D236" s="10" t="s">
        <v>19</v>
      </c>
      <c r="E236" s="8" t="s">
        <v>220</v>
      </c>
      <c r="F236" s="8"/>
      <c r="G236" s="9">
        <v>111112.08</v>
      </c>
    </row>
    <row r="237" spans="1:7" ht="31.5">
      <c r="A237" s="7" t="s">
        <v>218</v>
      </c>
      <c r="B237" s="8">
        <v>937</v>
      </c>
      <c r="C237" s="10" t="s">
        <v>23</v>
      </c>
      <c r="D237" s="10" t="s">
        <v>19</v>
      </c>
      <c r="E237" s="8" t="s">
        <v>220</v>
      </c>
      <c r="F237" s="8">
        <v>300</v>
      </c>
      <c r="G237" s="9">
        <v>111112.08</v>
      </c>
    </row>
    <row r="238" spans="1:7" ht="47.25">
      <c r="A238" s="7" t="s">
        <v>219</v>
      </c>
      <c r="B238" s="8">
        <v>937</v>
      </c>
      <c r="C238" s="10" t="s">
        <v>23</v>
      </c>
      <c r="D238" s="10" t="s">
        <v>19</v>
      </c>
      <c r="E238" s="8" t="s">
        <v>220</v>
      </c>
      <c r="F238" s="8">
        <v>320</v>
      </c>
      <c r="G238" s="9">
        <v>111112.08</v>
      </c>
    </row>
    <row r="239" spans="1:7" ht="47.25">
      <c r="A239" s="7" t="s">
        <v>221</v>
      </c>
      <c r="B239" s="8">
        <v>937</v>
      </c>
      <c r="C239" s="10" t="s">
        <v>23</v>
      </c>
      <c r="D239" s="10" t="s">
        <v>19</v>
      </c>
      <c r="E239" s="8" t="s">
        <v>222</v>
      </c>
      <c r="F239" s="8"/>
      <c r="G239" s="9">
        <v>151423.44</v>
      </c>
    </row>
    <row r="240" spans="1:7" ht="31.5">
      <c r="A240" s="7" t="s">
        <v>218</v>
      </c>
      <c r="B240" s="8">
        <v>937</v>
      </c>
      <c r="C240" s="10" t="s">
        <v>23</v>
      </c>
      <c r="D240" s="10" t="s">
        <v>19</v>
      </c>
      <c r="E240" s="8" t="s">
        <v>222</v>
      </c>
      <c r="F240" s="8">
        <v>300</v>
      </c>
      <c r="G240" s="9">
        <v>151423.44</v>
      </c>
    </row>
    <row r="241" spans="1:7" ht="47.25">
      <c r="A241" s="25" t="s">
        <v>219</v>
      </c>
      <c r="B241" s="26">
        <v>937</v>
      </c>
      <c r="C241" s="27" t="s">
        <v>23</v>
      </c>
      <c r="D241" s="27" t="s">
        <v>19</v>
      </c>
      <c r="E241" s="26" t="s">
        <v>222</v>
      </c>
      <c r="F241" s="26">
        <v>320</v>
      </c>
      <c r="G241" s="28">
        <v>151423.44</v>
      </c>
    </row>
    <row r="242" spans="1:7">
      <c r="A242" s="29" t="s">
        <v>223</v>
      </c>
      <c r="B242" s="29"/>
      <c r="C242" s="29"/>
      <c r="D242" s="29"/>
      <c r="E242" s="29"/>
      <c r="F242" s="29"/>
      <c r="G242" s="30">
        <f>G12</f>
        <v>63854441.090000004</v>
      </c>
    </row>
  </sheetData>
  <mergeCells count="7">
    <mergeCell ref="A8:G8"/>
    <mergeCell ref="A1:G1"/>
    <mergeCell ref="A2:G2"/>
    <mergeCell ref="A3:G3"/>
    <mergeCell ref="A4:G4"/>
    <mergeCell ref="A5:G5"/>
    <mergeCell ref="A7:G7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12.03.2020&lt;/string&gt;&#10;  &lt;/DateInfo&gt;&#10;  &lt;Code&gt;2997F31AB49F4AB0A4859587A12DC5&lt;/Code&gt;&#10;  &lt;ObjectCode&gt;SQUERY_ROSP_EXP&lt;/ObjectCode&gt;&#10;  &lt;DocName&gt;Вариант (новый от 10.03.2015 16_48_28)&lt;/DocName&gt;&#10;  &lt;VariantName&gt;Вариант (новый от 10.03.2015 16:48:28)&lt;/VariantName&gt;&#10;  &lt;VariantLink&gt;15516403&lt;/VariantLink&gt;&#10;  &lt;SvodReportLink xsi:nil=&quot;true&quot; /&gt;&#10;  &lt;ReportLink&gt;126921&lt;/ReportLink&gt;&#10;  &lt;Note&gt;01.01.2020 - 12.03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8CBC986-731B-496A-BD4D-0A07F04FDC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 на Думу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cp:lastModifiedBy>asivanova</cp:lastModifiedBy>
  <cp:lastPrinted>2021-11-26T12:12:23Z</cp:lastPrinted>
  <dcterms:created xsi:type="dcterms:W3CDTF">2020-03-17T09:08:40Z</dcterms:created>
  <dcterms:modified xsi:type="dcterms:W3CDTF">2022-04-04T09:06:27Z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10.03.2015 16_48_28)</vt:lpwstr>
  </property>
  <property fmtid="{D5CDD505-2E9C-101B-9397-08002B2CF9AE}" pid="3" name="Версия клиента">
    <vt:lpwstr>19.2.27.11050</vt:lpwstr>
  </property>
  <property fmtid="{D5CDD505-2E9C-101B-9397-08002B2CF9AE}" pid="4" name="Версия базы">
    <vt:lpwstr>19.2.2804.2591031</vt:lpwstr>
  </property>
  <property fmtid="{D5CDD505-2E9C-101B-9397-08002B2CF9AE}" pid="5" name="Тип сервера">
    <vt:lpwstr>MSSQL</vt:lpwstr>
  </property>
  <property fmtid="{D5CDD505-2E9C-101B-9397-08002B2CF9AE}" pid="6" name="Сервер">
    <vt:lpwstr>fileserver\ks</vt:lpwstr>
  </property>
  <property fmtid="{D5CDD505-2E9C-101B-9397-08002B2CF9AE}" pid="7" name="База">
    <vt:lpwstr>ks_2020</vt:lpwstr>
  </property>
  <property fmtid="{D5CDD505-2E9C-101B-9397-08002B2CF9AE}" pid="8" name="Пользователь">
    <vt:lpwstr>bud1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Вариант (новый от 10.03.2015 16:48:28)</vt:lpwstr>
  </property>
  <property fmtid="{D5CDD505-2E9C-101B-9397-08002B2CF9AE}" pid="11" name="Код отчета">
    <vt:lpwstr>2997F31AB49F4AB0A4859587A12DC5</vt:lpwstr>
  </property>
  <property fmtid="{D5CDD505-2E9C-101B-9397-08002B2CF9AE}" pid="12" name="Локальная база">
    <vt:lpwstr>не используется</vt:lpwstr>
  </property>
</Properties>
</file>